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tabRatio="813" firstSheet="15" activeTab="22"/>
  </bookViews>
  <sheets>
    <sheet name="16CĐMTT1.TTCNMTP2" sheetId="1" r:id="rId1"/>
    <sheet name="16CĐMTT2.TTCNMTP2" sheetId="2" r:id="rId2"/>
    <sheet name="16CĐMTT1.TTCNMTP3" sheetId="3" r:id="rId3"/>
    <sheet name="16CĐMTT2.TTCNMTP3" sheetId="4" r:id="rId4"/>
    <sheet name="16CĐMTT1.ĐACNMTP" sheetId="20" r:id="rId5"/>
    <sheet name="16CDDMTT2.ĐACNMTP" sheetId="21" r:id="rId6"/>
    <sheet name="17C1-CNM1.TTCNSXMCN1" sheetId="22" r:id="rId7"/>
    <sheet name="17C1CNM2.TTCNSXMCN1" sheetId="23" r:id="rId8"/>
    <sheet name="17C1-CNM1.TTCNSXMCN2" sheetId="24" r:id="rId9"/>
    <sheet name="17C1-CNM2.TTCNSXMCN2" sheetId="25" r:id="rId10"/>
    <sheet name="17C1-CNM1.TKR" sheetId="26" r:id="rId11"/>
    <sheet name="17C1-CNM2.TKR" sheetId="27" r:id="rId12"/>
    <sheet name="17C1-CNM1.PTMTMNC" sheetId="28" r:id="rId13"/>
    <sheet name="17C1-CNM2.PTMTMNC" sheetId="29" r:id="rId14"/>
    <sheet name="17C1-CNM1.ĐA2" sheetId="30" r:id="rId15"/>
    <sheet name="17C1-CNM2.ĐA2" sheetId="31" r:id="rId16"/>
    <sheet name="18C1-CNM1.2.MTP1" sheetId="14" r:id="rId17"/>
    <sheet name="17T4-CNM1.MTP1" sheetId="32" r:id="rId18"/>
    <sheet name="18T4-CNM1.TB&amp;BTMCN" sheetId="17" r:id="rId19"/>
    <sheet name="16TC-MTT.TTKT2" sheetId="33" r:id="rId20"/>
    <sheet name="16TC-MTT.TTMAJK" sheetId="34" r:id="rId21"/>
    <sheet name="TONGHOP" sheetId="35" r:id="rId22"/>
    <sheet name="PHIEUDENGHI" sheetId="36" r:id="rId23"/>
  </sheets>
  <calcPr calcId="144525"/>
</workbook>
</file>

<file path=xl/calcChain.xml><?xml version="1.0" encoding="utf-8"?>
<calcChain xmlns="http://schemas.openxmlformats.org/spreadsheetml/2006/main">
  <c r="J45" i="35" l="1"/>
  <c r="I45" i="35"/>
  <c r="H45" i="35"/>
  <c r="G45" i="35"/>
  <c r="F45" i="35"/>
  <c r="E45" i="35"/>
  <c r="H35" i="35"/>
  <c r="I24" i="35"/>
  <c r="H44" i="35"/>
  <c r="I40" i="35"/>
  <c r="H40" i="35"/>
  <c r="G40" i="35"/>
  <c r="E40" i="35"/>
  <c r="J37" i="35"/>
  <c r="I37" i="35"/>
  <c r="H37" i="35"/>
  <c r="F37" i="35"/>
  <c r="E37" i="35"/>
  <c r="J35" i="35"/>
  <c r="I35" i="35"/>
  <c r="G35" i="35"/>
  <c r="F35" i="35"/>
  <c r="E35" i="35"/>
  <c r="J24" i="35"/>
  <c r="H24" i="35"/>
  <c r="G24" i="35"/>
  <c r="C14" i="34"/>
  <c r="F46" i="35" l="1"/>
  <c r="E46" i="35"/>
  <c r="H46" i="35"/>
  <c r="I46" i="35"/>
  <c r="J46" i="35"/>
  <c r="G46" i="35"/>
  <c r="D14" i="33"/>
  <c r="C14" i="33"/>
  <c r="D29" i="32"/>
  <c r="C29" i="32"/>
  <c r="C18" i="29"/>
  <c r="C17" i="29"/>
  <c r="C16" i="29"/>
  <c r="C15" i="29"/>
  <c r="C14" i="29"/>
  <c r="C13" i="29"/>
  <c r="C12" i="29"/>
  <c r="C17" i="28"/>
  <c r="C16" i="28"/>
  <c r="C15" i="28"/>
  <c r="C14" i="28"/>
  <c r="C18" i="28" s="1"/>
  <c r="C13" i="28"/>
  <c r="C12" i="28"/>
  <c r="C15" i="27"/>
  <c r="C15" i="26"/>
  <c r="D14" i="25"/>
  <c r="C14" i="25"/>
  <c r="D14" i="24"/>
  <c r="C14" i="24"/>
  <c r="D14" i="23"/>
  <c r="C14" i="23"/>
  <c r="D14" i="22"/>
  <c r="C14" i="22"/>
  <c r="D14" i="3" l="1"/>
  <c r="C21" i="17" l="1"/>
  <c r="D29" i="14"/>
  <c r="C29" i="14"/>
  <c r="D14" i="4"/>
  <c r="C14" i="4"/>
  <c r="C14" i="3"/>
  <c r="D14" i="2"/>
  <c r="C14" i="2"/>
  <c r="D14" i="1"/>
  <c r="C14" i="1"/>
  <c r="D21" i="17" l="1"/>
</calcChain>
</file>

<file path=xl/sharedStrings.xml><?xml version="1.0" encoding="utf-8"?>
<sst xmlns="http://schemas.openxmlformats.org/spreadsheetml/2006/main" count="657" uniqueCount="256">
  <si>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</si>
  <si>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</si>
  <si>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</si>
  <si>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</si>
  <si>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</si>
  <si>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</si>
  <si>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</si>
  <si>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</si>
  <si>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</si>
  <si>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</si>
  <si>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</si>
  <si>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</si>
  <si>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</si>
  <si>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</si>
  <si>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</si>
  <si>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Trương Việt Khánh Trang</t>
  </si>
  <si>
    <t xml:space="preserve">TRƯỜNG CAO ĐẲNG 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</si>
  <si>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</si>
  <si>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</si>
  <si>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</si>
  <si>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</si>
  <si>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</si>
  <si>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</si>
  <si>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TRƯỜNG CAO ĐẲNG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</si>
  <si>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</si>
  <si>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</si>
  <si>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</si>
  <si>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</si>
  <si>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</si>
  <si>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</si>
  <si>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</si>
  <si>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Thiết kế 15 mẫu rập</t>
  </si>
  <si>
    <t>Vải Kate Sọc khổ 1,2 m
(Mét)/ 1 SV</t>
  </si>
  <si>
    <t>May 2 sản phẩm áo theo thông số</t>
  </si>
  <si>
    <t>LỚP: 16CĐ-MTT1</t>
  </si>
  <si>
    <t>LỚP: 16CĐ-MTT2</t>
  </si>
  <si>
    <t>Sĩ số sinh viên: 49 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</si>
  <si>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</si>
  <si>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</si>
  <si>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</si>
  <si>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</si>
  <si>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</si>
  <si>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</si>
  <si>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</si>
  <si>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</si>
  <si>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</si>
  <si>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</si>
  <si>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</si>
  <si>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</si>
  <si>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</si>
  <si>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</si>
  <si>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</si>
  <si>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</si>
  <si>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</si>
  <si>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</si>
  <si>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</si>
  <si>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</si>
  <si>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LỚP: 17C1-CNM2</t>
  </si>
  <si>
    <t xml:space="preserve">             Độc lập - Tự do - Hạnh phúc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</si>
  <si>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</si>
  <si>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</si>
  <si>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</si>
  <si>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</si>
  <si>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</si>
  <si>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</si>
  <si>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</si>
  <si>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</si>
  <si>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</si>
  <si>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</si>
  <si>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</si>
  <si>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CỘNG HÒA XÃ HỘI CHỦ NGHĨA VIỆT NAM</t>
  </si>
  <si>
    <t>Độc lập - Tự do - Hạnh phúc</t>
  </si>
  <si>
    <t>Khoa Công Nghệ May-Thời Trang kính đề nghị:</t>
  </si>
  <si>
    <t>LỚP</t>
  </si>
  <si>
    <t>SĨ SỐ HS/SV</t>
  </si>
  <si>
    <t>TÊN MÔN HỌC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</si>
  <si>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</si>
  <si>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</si>
  <si>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</si>
  <si>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</si>
  <si>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</si>
  <si>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</si>
  <si>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</si>
  <si>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</si>
  <si>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</si>
  <si>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</si>
  <si>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16CĐ-MTT1</t>
  </si>
  <si>
    <t>16CĐ-MTT2</t>
  </si>
  <si>
    <t>Tổng cộng 16CĐ-MTT</t>
  </si>
  <si>
    <t xml:space="preserve">TỔNG </t>
  </si>
  <si>
    <t>Cấp đơt 2</t>
  </si>
  <si>
    <t>MÔN: THIẾT BỊ &amp; BẢO TRÌ MAY CÔNG NGHIỆP</t>
  </si>
  <si>
    <t>Tp.HCM, Ngày        tháng        năm 2018</t>
  </si>
  <si>
    <t>17C1-CNM1</t>
  </si>
  <si>
    <t>17C1-CNM2</t>
  </si>
  <si>
    <t>May trang phục 1</t>
  </si>
  <si>
    <t>Tổng cộng 17C1-CNM</t>
  </si>
  <si>
    <t>17T4-CNM1</t>
  </si>
  <si>
    <t>Sản xuất 4 sản phẩm áo theo dây chuyền công nghệ</t>
  </si>
  <si>
    <t>Sản xuất 4 sản phẩm quần theo dây chuyền công nghệ</t>
  </si>
  <si>
    <t>1. Vải Kate Sọc khổ 1m2:  4.4 x 49 = 215.6 mét</t>
  </si>
  <si>
    <t>BẢNG  DỰ TRÙ  VẬT TƯ THỰC TẬP</t>
  </si>
  <si>
    <t>BẢNG DỰ TRÙ VẬT TƯ THỰC TẬP</t>
  </si>
  <si>
    <t>GVBM</t>
  </si>
  <si>
    <t>16TC-MTT</t>
  </si>
  <si>
    <t>32</t>
  </si>
  <si>
    <t xml:space="preserve">                  GVCN</t>
  </si>
  <si>
    <t xml:space="preserve">             GVCN</t>
  </si>
  <si>
    <t xml:space="preserve">              GVCN</t>
  </si>
  <si>
    <t xml:space="preserve">                                                        GVCN</t>
  </si>
  <si>
    <t xml:space="preserve">                    GVCN</t>
  </si>
  <si>
    <t>HỌC KỲ II - NĂM HỌC 2018 - 2019</t>
  </si>
  <si>
    <t>Sĩ số sinh viên là: 44 sinh viên</t>
  </si>
  <si>
    <t>1. Vải Kate Si khổ 1,2 mét:    8 x 44 = 352 mét</t>
  </si>
  <si>
    <t>2. Vải Safiro khổ 1,2 mét:   8.8 x 44 = 387.2 mét</t>
  </si>
  <si>
    <t>Sĩ số sinh viên là: 52 sinh viên</t>
  </si>
  <si>
    <t>1. Vải Kate Si khổ 1,2 mét:   8 x 52 = 416 mét</t>
  </si>
  <si>
    <t>2. Vải Safiro khổ 1,2 mét:   8.8x 52 = 457.6 mét</t>
  </si>
  <si>
    <t>1. Vải Kate Si khổ 1,2 mét:    8 x 52 = 416 mét</t>
  </si>
  <si>
    <t>2. Vải Safiro khổ 1,2 mét:   8.8 x 52 = 457.6 mét</t>
  </si>
  <si>
    <r>
      <t xml:space="preserve">           Đ</t>
    </r>
    <r>
      <rPr>
        <b/>
        <u/>
        <sz val="10"/>
        <rFont val="Times New Roman"/>
        <family val="1"/>
      </rPr>
      <t>ộc lập - Tự do - Hạnh phú</t>
    </r>
    <r>
      <rPr>
        <b/>
        <sz val="10"/>
        <rFont val="Times New Roman"/>
        <family val="1"/>
      </rPr>
      <t>c</t>
    </r>
  </si>
  <si>
    <t>Vải Kate Si
 khổ 1,2 m
(Mét)/ 1 SV</t>
  </si>
  <si>
    <t>May sản phẩm quần theo thông số kỹ thuật</t>
  </si>
  <si>
    <t>2,2</t>
  </si>
  <si>
    <t>May sản phẩm áo theo thông số kỹ thuật</t>
  </si>
  <si>
    <t>2,0</t>
  </si>
  <si>
    <t>NGƯỜI LẬP BẢNG</t>
  </si>
  <si>
    <t xml:space="preserve">MÔN: ĐỒ ÁN CÔNG NGHỆ MAY TRANG PHỤC   </t>
  </si>
  <si>
    <t>LỚP 16CĐ-MTT1</t>
  </si>
  <si>
    <t>Sĩ số sinh viên là:  44 sinh viên</t>
  </si>
  <si>
    <t>1. Vải Kate Si khổ 1,2 mét:    2,0 x 44 = 88 mét</t>
  </si>
  <si>
    <t>2. Vải Safiro khổ 1,2 mét:      2,2 x 44  = 96.8 mét</t>
  </si>
  <si>
    <t>LỚP 16CĐ-MTT2</t>
  </si>
  <si>
    <t>Sĩ số sinh viên là:  52 sinh viên</t>
  </si>
  <si>
    <t>1. Vải Kate Si khổ 1,2 mét:    2,0 x 52 = 104 mét</t>
  </si>
  <si>
    <t>2. Vải Safiro khổ 1,2 mét:      2,2 x 52  = 114.4 mét</t>
  </si>
  <si>
    <t>MÔN: THỰC TẬP CÔNG NGHỆ SẢN XUẤT MAY CÔNG NGHIỆP 1</t>
  </si>
  <si>
    <t>LỚP: 18C1-CNM1</t>
  </si>
  <si>
    <t>Sản xuất 4 sản phẩm quần theo tiêu chuẩn kỹ thuật</t>
  </si>
  <si>
    <t>Sĩ số sinh viên là: 49 sinh viên</t>
  </si>
  <si>
    <t>1. Vải Kate Si khổ 1,2 mét:    3.21 x 49 = 157.29 mét</t>
  </si>
  <si>
    <t>2. Vải Safiro khổ 1,2 mét:   4.39 x 49 = 215.11 mét</t>
  </si>
  <si>
    <t>Sĩ số sinh viên là: 51 sinh viên</t>
  </si>
  <si>
    <t>1. Vải Kate Si khổ 1,2 mét:    3.21 x 51 = 163.71 mét</t>
  </si>
  <si>
    <t>2. Vải Safiro khổ 1,2 mét:   4.39 x 51 = 223.89 mét</t>
  </si>
  <si>
    <t>MÔN: THỰC TẬP CÔNG NGHỆ SẢN XUẤT MAY CÔNG NGHIỆP 2</t>
  </si>
  <si>
    <t xml:space="preserve">Sản xuất 4 sản phẩm áo theo mẫu </t>
  </si>
  <si>
    <t>MÔN: THIẾT KẾ RẬP</t>
  </si>
  <si>
    <t>HỌC KỲ II- NĂM HỌC 2018 - 2019</t>
  </si>
  <si>
    <t>Sĩ số sinh viên: 51 sinh viên</t>
  </si>
  <si>
    <t>1. Vải Kate Sọc khổ 1m2:  4.4 x 51 = 224.4 mét</t>
  </si>
  <si>
    <t>MÔN: PHÁT TRIỂN MẪU TRÊN MANOCANH</t>
  </si>
  <si>
    <t xml:space="preserve">Sĩ số sinh viên là: 49 sinh viên </t>
  </si>
  <si>
    <t>1. Vải Mộc khổ 1,2 mét:   7 x 49 = 343mét</t>
  </si>
  <si>
    <t xml:space="preserve">Sĩ số sinh viên là: 51 sinh viên </t>
  </si>
  <si>
    <t>1. Vải Mộc khổ 1,2 mét:   7 x 51 = 357 mét</t>
  </si>
  <si>
    <t xml:space="preserve">MÔN: ĐỒ ÁN 2 </t>
  </si>
  <si>
    <t>May sản phẩm quần theo thiết kế</t>
  </si>
  <si>
    <t>May sản phẩm áo theo thiết kế</t>
  </si>
  <si>
    <t>LỚP 17C-CNM1</t>
  </si>
  <si>
    <t>Sĩ số sinh viên là:  49 sinh viên</t>
  </si>
  <si>
    <t>1. Vải Kate Si khổ 1,2 mét:    2,0 x 49 = 98 mét</t>
  </si>
  <si>
    <t>2. Vải Safiro khổ 1,2 mét:      2,2 x 49  =  107.8 mét</t>
  </si>
  <si>
    <t>LỚP 17C-CNM2</t>
  </si>
  <si>
    <t>Sĩ số sinh viên là:  51 sinh viên</t>
  </si>
  <si>
    <t>1. Vải Kate Si khổ 1,2 mét:    2,0 x 51 = 102 mét</t>
  </si>
  <si>
    <t>2. Vải Safiro khổ 1,2 mét:      2,2 x 51  =  112.2 mét</t>
  </si>
  <si>
    <t>Sĩ số sinh viên: 67 sinh viên</t>
  </si>
  <si>
    <t xml:space="preserve"> 1. Vải Kate khổ 1m2 :     11.6 x 67 = 777.2 mét</t>
  </si>
  <si>
    <t xml:space="preserve"> 2. Vải Safiro khổ 1m2 :   17.5 x 67 = 1172.5 mét</t>
  </si>
  <si>
    <t>Sĩ số học sinh là: 61 học sinh</t>
  </si>
  <si>
    <t>1. Vải Kate khổ 1m2: 6 x 61 = 366 mét</t>
  </si>
  <si>
    <t>2. Vải Mộc khổ 1m2: 6 x 61 = 366 mét</t>
  </si>
  <si>
    <r>
      <t xml:space="preserve">LỚP: </t>
    </r>
    <r>
      <rPr>
        <b/>
        <sz val="14"/>
        <color rgb="FFFF0000"/>
        <rFont val="Times New Roman"/>
        <family val="1"/>
      </rPr>
      <t>18T4-CNM1</t>
    </r>
  </si>
  <si>
    <t>LỚP: 17T4-CNM1</t>
  </si>
  <si>
    <t xml:space="preserve"> 1. Vải Kate khổ 1m2 :     11.6 x 49 = 568.4 mét</t>
  </si>
  <si>
    <t xml:space="preserve"> 2. Vải Safiro khổ 1m2 :   17.5 x 49 = 857.5 mét</t>
  </si>
  <si>
    <t>MÔN: THỰC TẬP KỸ THUẬT 2</t>
  </si>
  <si>
    <t>Vải Kate Si khổ 1,2 m
(Mét)/ 1 HS</t>
  </si>
  <si>
    <t>Vải Safiro
 khổ 1,2 m
(Mét)/ 1 HS</t>
  </si>
  <si>
    <t xml:space="preserve">Sản xuất 4 sản phẩm áo bảo hộ lao động theo tiêu chuẩn kỹ thuật </t>
  </si>
  <si>
    <t>Sản xuất 4 sản phẩm quần tây nữ theo mẫu</t>
  </si>
  <si>
    <t xml:space="preserve"> TRƯỞNG KHOA</t>
  </si>
  <si>
    <t xml:space="preserve">NGƯỜI LẬP BẢNG </t>
  </si>
  <si>
    <t>LỚP : 16TC - MTT</t>
  </si>
  <si>
    <t>Sĩ số  học sinh là: 32 học sinh</t>
  </si>
  <si>
    <t>1. Vải Kate Si khổ 1m2:             3.8 x 32 = 121.6 mét</t>
  </si>
  <si>
    <t>2. Vải Safiro khổ 1m2:              5.4 x 32 = 172.8 mét</t>
  </si>
  <si>
    <t>MÔN: THỰC TẬP MAY ÁO JACKET</t>
  </si>
  <si>
    <t>Sản xuất 4 sản phẩm áo jacket 1 lớp</t>
  </si>
  <si>
    <t>Sản xuất 4 sản phẩm áo jacket 2 lớp</t>
  </si>
  <si>
    <t>1. Vải Kate Si khổ 1m2:             11.4 x 32 = 364.8 mét</t>
  </si>
  <si>
    <r>
      <t>KHOA</t>
    </r>
    <r>
      <rPr>
        <b/>
        <u/>
        <sz val="10"/>
        <rFont val="Times New Roman"/>
        <family val="1"/>
      </rPr>
      <t xml:space="preserve"> CNM - THỜI</t>
    </r>
    <r>
      <rPr>
        <b/>
        <sz val="10"/>
        <rFont val="Times New Roman"/>
        <family val="1"/>
      </rPr>
      <t xml:space="preserve"> TRANG</t>
    </r>
  </si>
  <si>
    <t xml:space="preserve">                                           Kính gửi: Hiệu trưởng Trường Cao Đẳng  Lý Tự Trọng TPHCM</t>
  </si>
  <si>
    <t xml:space="preserve">             Phòng Thiết Bị -Vật Tư</t>
  </si>
  <si>
    <t>Vải Kate Sọc khổ 1,2m (Mét)</t>
  </si>
  <si>
    <t>Vải Kate khổ 1,2m (Mét)</t>
  </si>
  <si>
    <t>Vải Kate Si khổ 1,2m (Mét)</t>
  </si>
  <si>
    <t>Vải Mộc khổ 1,2m (Mét)</t>
  </si>
  <si>
    <t>Vải Safiro khổ 1,2 m (Mét)</t>
  </si>
  <si>
    <t>Vải lót dầu khổ 1,2 m (Mét)</t>
  </si>
  <si>
    <t>Tổng cộng 17T4-CNM</t>
  </si>
  <si>
    <t>19</t>
  </si>
  <si>
    <t>20</t>
  </si>
  <si>
    <t>21</t>
  </si>
  <si>
    <t>Tổng cộng 16TC-MTT(9+3)</t>
  </si>
  <si>
    <t>18C1-CNM1</t>
  </si>
  <si>
    <t>67</t>
  </si>
  <si>
    <t>TB &amp; BT MCN</t>
  </si>
  <si>
    <t>Tổng cộng 18C1-CNM</t>
  </si>
  <si>
    <t xml:space="preserve">Cấp đơt 1 </t>
  </si>
  <si>
    <t>HỌC KỲ 2                  NĂM HỌC 2018-2019</t>
  </si>
  <si>
    <t>- Kế hoạch dự trù vật tư học kỳ II, năm học 2018 - 2019 bao gồm các lớp sau:</t>
  </si>
  <si>
    <t>TT Công nghệ may trang phuc 2</t>
  </si>
  <si>
    <t>TT Công nghệ may trang phuc 3</t>
  </si>
  <si>
    <t>Đồ án công nghệ may trang phục</t>
  </si>
  <si>
    <t>TT Công nghệ SX may công nghiệp 1</t>
  </si>
  <si>
    <t>TT Công nghệ SX may công nghiệp 2</t>
  </si>
  <si>
    <t>Thiết kế rập</t>
  </si>
  <si>
    <t>Phát triển mẫu trên manocanh</t>
  </si>
  <si>
    <t>TT may áo jacket</t>
  </si>
  <si>
    <t>TT kỹ thuật 2</t>
  </si>
  <si>
    <t>18T4-CNM1</t>
  </si>
  <si>
    <t>61</t>
  </si>
  <si>
    <t>Tổng cộng 18T4-CNM</t>
  </si>
  <si>
    <t>18</t>
  </si>
  <si>
    <t>Đồ án 2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</si>
  <si>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</si>
  <si>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KHOA CN MAY - THỜI TRANG</t>
  </si>
  <si>
    <t xml:space="preserve">             </t>
  </si>
  <si>
    <t>PHIẾU ĐỀ NGHỊ</t>
  </si>
  <si>
    <t>Năm học 2018 - 2019</t>
  </si>
  <si>
    <t xml:space="preserve">                </t>
  </si>
  <si>
    <t>STT</t>
  </si>
  <si>
    <t>Mã vật tư</t>
  </si>
  <si>
    <t>Tên vật tư</t>
  </si>
  <si>
    <t>Thông số kỹ thuật</t>
  </si>
  <si>
    <t>ĐVT</t>
  </si>
  <si>
    <t>Số lượng đề nghị cấp</t>
  </si>
  <si>
    <t>Ghi chú</t>
  </si>
  <si>
    <t>Tổng số</t>
  </si>
  <si>
    <t>Ưu tiên 1</t>
  </si>
  <si>
    <t>Ưu tiên 2</t>
  </si>
  <si>
    <t>Vải Kate khổ 1,2m</t>
  </si>
  <si>
    <t>Mét</t>
  </si>
  <si>
    <t>Vải Kate Si  khổ 1,2m</t>
  </si>
  <si>
    <t>Vải Kate sọc khổ 1,2m</t>
  </si>
  <si>
    <t>Vải Safiro khổ 1,2m</t>
  </si>
  <si>
    <t>Vải lót dầu khổ 1.2m</t>
  </si>
  <si>
    <t>Vải mộc khổ 1.2m</t>
  </si>
  <si>
    <t>Vải Kaki khổ 1,2m</t>
  </si>
  <si>
    <t>Tp. Hồ Chí Minh, ngày  …..   tháng  …..  năm 2018</t>
  </si>
  <si>
    <t xml:space="preserve">   HIỆU TRƯỞNG                    TRƯỞNG PHÒNG TB - VT                          TRƯỞNG ĐƠN VỊ</t>
  </si>
  <si>
    <t xml:space="preserve">(Tổng số lớp: 08    Tổng số sinh viên học sinh: 405)      </t>
  </si>
  <si>
    <t xml:space="preserve">(Tổng số lớp - khóa mới : 02    Tổng số học sinh 128)      </t>
  </si>
  <si>
    <t>Cấp vật tư thực tập Học kỳ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</si>
</sst>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4"/>
      <color rgb="FFFF0000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0"/>
      <name val="Arial"/>
      <family val="2"/>
    </font>
    <font>
      <i/>
      <sz val="11"/>
      <name val="Times New Roman"/>
      <family val="1"/>
    </font>
    <font>
      <b/>
      <sz val="9"/>
      <name val="Times New Roman"/>
      <family val="1"/>
    </font>
    <font>
      <b/>
      <sz val="7"/>
      <name val="Times New Roman"/>
      <family val="1"/>
    </font>
    <font>
      <sz val="9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name val="Times New Roman"/>
      <family val="1"/>
    </font>
    <font>
      <i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6" fillId="0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7" fillId="0" borderId="3" xfId="0" applyFont="1" applyBorder="1" applyAlignment="1"/>
    <xf numFmtId="0" fontId="0" fillId="0" borderId="0" xfId="0" applyFill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4" fontId="6" fillId="0" borderId="1" xfId="0" applyNumberFormat="1" applyFont="1" applyBorder="1" applyAlignment="1">
      <alignment horizontal="center" vertical="center"/>
    </xf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49" fontId="6" fillId="0" borderId="0" xfId="0" applyNumberFormat="1" applyFont="1"/>
    <xf numFmtId="0" fontId="6" fillId="0" borderId="0" xfId="0" applyFont="1" applyFill="1"/>
    <xf numFmtId="0" fontId="0" fillId="0" borderId="9" xfId="0" applyBorder="1"/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1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2" fillId="0" borderId="0" xfId="0" applyFont="1"/>
    <xf numFmtId="0" fontId="6" fillId="0" borderId="9" xfId="0" applyFont="1" applyBorder="1" applyAlignment="1">
      <alignment horizontal="center" vertical="center"/>
    </xf>
    <xf numFmtId="0" fontId="9" fillId="0" borderId="0" xfId="0" applyFont="1" applyAlignment="1"/>
    <xf numFmtId="0" fontId="4" fillId="0" borderId="0" xfId="0" applyFont="1" applyAlignment="1"/>
    <xf numFmtId="0" fontId="14" fillId="0" borderId="0" xfId="0" applyFont="1"/>
    <xf numFmtId="0" fontId="23" fillId="0" borderId="0" xfId="0" applyFont="1" applyAlignment="1"/>
    <xf numFmtId="0" fontId="6" fillId="0" borderId="0" xfId="0" applyFont="1" applyFill="1" applyAlignment="1"/>
    <xf numFmtId="49" fontId="24" fillId="0" borderId="6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6" fillId="0" borderId="2" xfId="0" applyNumberFormat="1" applyFont="1" applyFill="1" applyBorder="1" applyAlignment="1">
      <alignment horizontal="left" vertical="center"/>
    </xf>
    <xf numFmtId="0" fontId="9" fillId="0" borderId="0" xfId="0" applyFont="1" applyFill="1"/>
    <xf numFmtId="49" fontId="9" fillId="0" borderId="0" xfId="0" applyNumberFormat="1" applyFont="1"/>
    <xf numFmtId="0" fontId="8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6" fillId="2" borderId="1" xfId="0" applyFont="1" applyFill="1" applyBorder="1" applyAlignment="1">
      <alignment horizontal="center" vertical="center"/>
    </xf>
    <xf numFmtId="49" fontId="36" fillId="2" borderId="1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left" vertical="center"/>
    </xf>
    <xf numFmtId="0" fontId="37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2" fontId="8" fillId="2" borderId="1" xfId="0" applyNumberFormat="1" applyFont="1" applyFill="1" applyBorder="1" applyAlignment="1" applyProtection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7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14" fillId="0" borderId="9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3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4" fillId="0" borderId="5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wrapText="1"/>
    </xf>
    <xf numFmtId="0" fontId="24" fillId="0" borderId="5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5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19050</xdr:rowOff>
    </xdr:from>
    <xdr:to>
      <xdr:col>2</xdr:col>
      <xdr:colOff>981075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495300" y="6381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</xdr:colOff>
      <xdr:row>2</xdr:row>
      <xdr:rowOff>9525</xdr:rowOff>
    </xdr:from>
    <xdr:to>
      <xdr:col>7</xdr:col>
      <xdr:colOff>152400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343275" y="419100"/>
          <a:ext cx="2066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7" workbookViewId="0">
      <selection activeCell="D19" sqref="D19:E19"/>
    </sheetView>
  </sheetViews>
  <sheetFormatPr defaultColWidth="20.42578125" defaultRowHeight="15" x14ac:dyDescent="0.25"/>
  <cols>
    <col min="1" max="1" width="5.85546875" customWidth="1"/>
    <col min="2" max="2" width="49" customWidth="1"/>
    <col min="3" max="3" width="37.28515625" customWidth="1"/>
    <col min="4" max="4" width="36.85546875" customWidth="1"/>
  </cols>
  <sheetData>
    <row r="1" spans="1:5" s="1" customFormat="1" x14ac:dyDescent="0.25">
      <c r="A1" s="124" t="s">
        <v>0</v>
      </c>
      <c r="B1" s="124"/>
      <c r="C1" s="121" t="s">
        <v>1</v>
      </c>
      <c r="D1" s="121"/>
      <c r="E1" s="121"/>
    </row>
    <row r="2" spans="1:5" s="1" customFormat="1" x14ac:dyDescent="0.25">
      <c r="A2" s="124" t="s">
        <v>2</v>
      </c>
      <c r="B2" s="124"/>
      <c r="C2" s="121" t="s">
        <v>3</v>
      </c>
      <c r="D2" s="121"/>
      <c r="E2" s="121"/>
    </row>
    <row r="3" spans="1:5" s="1" customFormat="1" ht="14.25" x14ac:dyDescent="0.2">
      <c r="A3" s="121" t="s">
        <v>4</v>
      </c>
      <c r="B3" s="121"/>
      <c r="D3" s="2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34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51.75" customHeight="1" x14ac:dyDescent="0.25">
      <c r="A11" s="131"/>
      <c r="B11" s="131"/>
      <c r="C11" s="7" t="s">
        <v>9</v>
      </c>
      <c r="D11" s="8" t="s">
        <v>10</v>
      </c>
      <c r="E11" s="129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30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30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30"/>
    </row>
    <row r="15" spans="1:5" ht="16.5" x14ac:dyDescent="0.25">
      <c r="A15" s="15" t="s">
        <v>112</v>
      </c>
      <c r="B15" s="16"/>
      <c r="C15" s="4"/>
      <c r="D15" s="4"/>
    </row>
    <row r="16" spans="1:5" ht="15.75" x14ac:dyDescent="0.25">
      <c r="A16" s="4" t="s">
        <v>113</v>
      </c>
      <c r="B16" s="17"/>
    </row>
    <row r="17" spans="1:5" ht="15.75" x14ac:dyDescent="0.25">
      <c r="A17" s="4" t="s">
        <v>114</v>
      </c>
    </row>
    <row r="19" spans="1:5" ht="15.75" x14ac:dyDescent="0.25">
      <c r="A19" s="127" t="s">
        <v>14</v>
      </c>
      <c r="B19" s="127"/>
      <c r="D19" s="125" t="s">
        <v>126</v>
      </c>
      <c r="E19" s="125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6" workbookViewId="0">
      <selection activeCell="C18" sqref="C18"/>
    </sheetView>
  </sheetViews>
  <sheetFormatPr defaultColWidth="20.42578125" defaultRowHeight="15" x14ac:dyDescent="0.25"/>
  <cols>
    <col min="1" max="1" width="5.85546875" customWidth="1"/>
    <col min="2" max="2" width="47.5703125" customWidth="1"/>
    <col min="3" max="3" width="37.140625" customWidth="1"/>
    <col min="4" max="4" width="37.28515625" customWidth="1"/>
  </cols>
  <sheetData>
    <row r="1" spans="1:5" s="1" customFormat="1" x14ac:dyDescent="0.25">
      <c r="A1" s="124" t="s">
        <v>23</v>
      </c>
      <c r="B1" s="124"/>
      <c r="C1" s="121" t="s">
        <v>1</v>
      </c>
      <c r="D1" s="121"/>
      <c r="E1" s="121"/>
    </row>
    <row r="2" spans="1:5" s="1" customFormat="1" x14ac:dyDescent="0.25">
      <c r="A2" s="124" t="s">
        <v>2</v>
      </c>
      <c r="B2" s="124"/>
      <c r="C2" s="121" t="s">
        <v>3</v>
      </c>
      <c r="D2" s="121"/>
      <c r="E2" s="121"/>
    </row>
    <row r="3" spans="1:5" s="1" customFormat="1" ht="14.25" x14ac:dyDescent="0.2">
      <c r="A3" s="121" t="s">
        <v>4</v>
      </c>
      <c r="B3" s="121"/>
      <c r="D3" s="2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35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51.75" customHeight="1" x14ac:dyDescent="0.25">
      <c r="A11" s="131"/>
      <c r="B11" s="131"/>
      <c r="C11" s="7" t="s">
        <v>9</v>
      </c>
      <c r="D11" s="8" t="s">
        <v>10</v>
      </c>
      <c r="E11" s="129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30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30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30"/>
    </row>
    <row r="15" spans="1:5" ht="16.5" x14ac:dyDescent="0.25">
      <c r="A15" s="15" t="s">
        <v>115</v>
      </c>
      <c r="B15" s="16"/>
      <c r="C15" s="4"/>
      <c r="D15" s="4"/>
    </row>
    <row r="16" spans="1:5" ht="15.75" x14ac:dyDescent="0.25">
      <c r="A16" s="4" t="s">
        <v>116</v>
      </c>
      <c r="B16" s="17"/>
    </row>
    <row r="17" spans="1:5" ht="15.75" x14ac:dyDescent="0.25">
      <c r="A17" s="4" t="s">
        <v>117</v>
      </c>
    </row>
    <row r="19" spans="1:5" ht="15.75" x14ac:dyDescent="0.25">
      <c r="A19" s="127" t="s">
        <v>14</v>
      </c>
      <c r="B19" s="127"/>
      <c r="D19" s="125" t="s">
        <v>106</v>
      </c>
      <c r="E19" s="125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  <mergeCell ref="C1:E1"/>
    <mergeCell ref="C2:E2"/>
    <mergeCell ref="A5:E5"/>
    <mergeCell ref="A6:E6"/>
    <mergeCell ref="A7:E7"/>
    <mergeCell ref="A1:B1"/>
    <mergeCell ref="A2:B2"/>
    <mergeCell ref="A3:B3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3" workbookViewId="0">
      <selection activeCell="A18" sqref="A18"/>
    </sheetView>
  </sheetViews>
  <sheetFormatPr defaultRowHeight="15" x14ac:dyDescent="0.25"/>
  <cols>
    <col min="1" max="1" width="7.42578125" customWidth="1"/>
    <col min="2" max="2" width="49.42578125" customWidth="1"/>
    <col min="3" max="3" width="33.85546875" customWidth="1"/>
    <col min="4" max="4" width="37.140625" customWidth="1"/>
    <col min="5" max="5" width="18.42578125" customWidth="1"/>
  </cols>
  <sheetData>
    <row r="1" spans="1:5" s="1" customFormat="1" x14ac:dyDescent="0.25">
      <c r="A1" s="124" t="s">
        <v>16</v>
      </c>
      <c r="B1" s="124"/>
      <c r="C1" s="121" t="s">
        <v>1</v>
      </c>
      <c r="D1" s="121"/>
      <c r="E1" s="121"/>
    </row>
    <row r="2" spans="1:5" s="1" customFormat="1" x14ac:dyDescent="0.25">
      <c r="A2" s="124" t="s">
        <v>2</v>
      </c>
      <c r="B2" s="124"/>
      <c r="C2" s="121" t="s">
        <v>3</v>
      </c>
      <c r="D2" s="121"/>
      <c r="E2" s="121"/>
    </row>
    <row r="3" spans="1:5" s="1" customFormat="1" ht="14.25" x14ac:dyDescent="0.2">
      <c r="A3" s="121" t="s">
        <v>4</v>
      </c>
      <c r="B3" s="121"/>
      <c r="D3" s="2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19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34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28.5" x14ac:dyDescent="0.25">
      <c r="A11" s="131"/>
      <c r="B11" s="131"/>
      <c r="C11" s="7" t="s">
        <v>9</v>
      </c>
      <c r="D11" s="8" t="s">
        <v>10</v>
      </c>
      <c r="E11" s="129"/>
    </row>
    <row r="12" spans="1:5" ht="57.75" customHeight="1" x14ac:dyDescent="0.25">
      <c r="A12" s="9">
        <v>1</v>
      </c>
      <c r="B12" s="10" t="s">
        <v>98</v>
      </c>
      <c r="C12" s="9">
        <v>8</v>
      </c>
      <c r="D12" s="9"/>
      <c r="E12" s="130"/>
    </row>
    <row r="13" spans="1:5" ht="52.5" customHeight="1" x14ac:dyDescent="0.25">
      <c r="A13" s="9">
        <v>2</v>
      </c>
      <c r="B13" s="10" t="s">
        <v>99</v>
      </c>
      <c r="C13" s="9"/>
      <c r="D13" s="9">
        <v>8.8000000000000007</v>
      </c>
      <c r="E13" s="130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30"/>
    </row>
    <row r="15" spans="1:5" ht="16.5" x14ac:dyDescent="0.25">
      <c r="A15" s="15" t="s">
        <v>112</v>
      </c>
      <c r="B15" s="16"/>
      <c r="C15" s="4"/>
      <c r="D15" s="4"/>
    </row>
    <row r="16" spans="1:5" ht="15.75" x14ac:dyDescent="0.25">
      <c r="A16" s="4" t="s">
        <v>113</v>
      </c>
      <c r="B16" s="17"/>
    </row>
    <row r="17" spans="1:5" ht="15.75" x14ac:dyDescent="0.25">
      <c r="A17" s="4" t="s">
        <v>114</v>
      </c>
    </row>
    <row r="19" spans="1:5" ht="15.75" x14ac:dyDescent="0.25">
      <c r="A19" s="127" t="s">
        <v>14</v>
      </c>
      <c r="B19" s="127"/>
      <c r="D19" s="125" t="s">
        <v>107</v>
      </c>
      <c r="E19" s="125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4" workbookViewId="0">
      <selection activeCell="D21" sqref="D21"/>
    </sheetView>
  </sheetViews>
  <sheetFormatPr defaultRowHeight="15" x14ac:dyDescent="0.25"/>
  <cols>
    <col min="1" max="1" width="7.42578125" customWidth="1"/>
    <col min="2" max="2" width="49.5703125" customWidth="1"/>
    <col min="3" max="3" width="33.5703125" customWidth="1"/>
    <col min="4" max="4" width="37" customWidth="1"/>
    <col min="5" max="5" width="18.42578125" customWidth="1"/>
  </cols>
  <sheetData>
    <row r="1" spans="1:5" s="1" customFormat="1" x14ac:dyDescent="0.25">
      <c r="A1" s="124" t="s">
        <v>16</v>
      </c>
      <c r="B1" s="124"/>
      <c r="C1" s="121" t="s">
        <v>1</v>
      </c>
      <c r="D1" s="121"/>
      <c r="E1" s="121"/>
    </row>
    <row r="2" spans="1:5" s="1" customFormat="1" x14ac:dyDescent="0.25">
      <c r="A2" s="124" t="s">
        <v>2</v>
      </c>
      <c r="B2" s="124"/>
      <c r="C2" s="121" t="s">
        <v>3</v>
      </c>
      <c r="D2" s="121"/>
      <c r="E2" s="121"/>
    </row>
    <row r="3" spans="1:5" s="1" customFormat="1" ht="14.25" x14ac:dyDescent="0.2">
      <c r="A3" s="121" t="s">
        <v>4</v>
      </c>
      <c r="B3" s="121"/>
      <c r="D3" s="2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19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35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28.5" x14ac:dyDescent="0.25">
      <c r="A11" s="131"/>
      <c r="B11" s="131"/>
      <c r="C11" s="7" t="s">
        <v>9</v>
      </c>
      <c r="D11" s="8" t="s">
        <v>10</v>
      </c>
      <c r="E11" s="129"/>
    </row>
    <row r="12" spans="1:5" ht="57.75" customHeight="1" x14ac:dyDescent="0.25">
      <c r="A12" s="9">
        <v>1</v>
      </c>
      <c r="B12" s="10" t="s">
        <v>98</v>
      </c>
      <c r="C12" s="9">
        <v>8</v>
      </c>
      <c r="D12" s="9"/>
      <c r="E12" s="130"/>
    </row>
    <row r="13" spans="1:5" ht="52.5" customHeight="1" x14ac:dyDescent="0.25">
      <c r="A13" s="9">
        <v>2</v>
      </c>
      <c r="B13" s="10" t="s">
        <v>99</v>
      </c>
      <c r="C13" s="9"/>
      <c r="D13" s="9">
        <v>8.8000000000000007</v>
      </c>
      <c r="E13" s="130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30"/>
    </row>
    <row r="15" spans="1:5" ht="16.5" x14ac:dyDescent="0.25">
      <c r="A15" s="15" t="s">
        <v>115</v>
      </c>
      <c r="B15" s="16"/>
      <c r="C15" s="4"/>
      <c r="D15" s="4"/>
    </row>
    <row r="16" spans="1:5" ht="15.75" x14ac:dyDescent="0.25">
      <c r="A16" s="4" t="s">
        <v>118</v>
      </c>
      <c r="B16" s="17"/>
    </row>
    <row r="17" spans="1:5" ht="15.75" x14ac:dyDescent="0.25">
      <c r="A17" s="4" t="s">
        <v>119</v>
      </c>
    </row>
    <row r="19" spans="1:5" ht="15.75" x14ac:dyDescent="0.25">
      <c r="A19" s="127" t="s">
        <v>14</v>
      </c>
      <c r="B19" s="127"/>
      <c r="D19" s="125" t="s">
        <v>108</v>
      </c>
      <c r="E19" s="125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A10:A11"/>
    <mergeCell ref="B10:B11"/>
    <mergeCell ref="C10:D10"/>
    <mergeCell ref="A8:E8"/>
    <mergeCell ref="E10:E11"/>
    <mergeCell ref="C1:E1"/>
    <mergeCell ref="C2:E2"/>
    <mergeCell ref="A5:E5"/>
    <mergeCell ref="A6:E6"/>
    <mergeCell ref="A7:E7"/>
    <mergeCell ref="A1:B1"/>
    <mergeCell ref="A2:B2"/>
    <mergeCell ref="A3:B3"/>
    <mergeCell ref="E12:E14"/>
    <mergeCell ref="D19:E19"/>
    <mergeCell ref="A24:B24"/>
    <mergeCell ref="D24:E24"/>
    <mergeCell ref="A19:B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A8" workbookViewId="0">
      <selection activeCell="D26" sqref="D26"/>
    </sheetView>
  </sheetViews>
  <sheetFormatPr defaultRowHeight="15" x14ac:dyDescent="0.25"/>
  <cols>
    <col min="1" max="1" width="8.7109375" customWidth="1"/>
    <col min="2" max="2" width="41.42578125" customWidth="1"/>
    <col min="3" max="3" width="39.140625" customWidth="1"/>
    <col min="4" max="4" width="41.28515625" customWidth="1"/>
  </cols>
  <sheetData>
    <row r="1" spans="1:4" x14ac:dyDescent="0.25">
      <c r="A1" s="133" t="s">
        <v>16</v>
      </c>
      <c r="B1" s="133"/>
      <c r="C1" s="134" t="s">
        <v>1</v>
      </c>
      <c r="D1" s="134"/>
    </row>
    <row r="2" spans="1:4" x14ac:dyDescent="0.25">
      <c r="A2" s="133" t="s">
        <v>2</v>
      </c>
      <c r="B2" s="133"/>
      <c r="C2" s="134" t="s">
        <v>120</v>
      </c>
      <c r="D2" s="134"/>
    </row>
    <row r="3" spans="1:4" x14ac:dyDescent="0.25">
      <c r="A3" s="134" t="s">
        <v>37</v>
      </c>
      <c r="B3" s="134"/>
      <c r="D3" s="38"/>
    </row>
    <row r="4" spans="1:4" x14ac:dyDescent="0.25">
      <c r="A4" s="71"/>
      <c r="B4" s="71"/>
      <c r="D4" s="38"/>
    </row>
    <row r="5" spans="1:4" x14ac:dyDescent="0.25">
      <c r="A5" s="17"/>
      <c r="B5" s="17"/>
      <c r="C5" s="132"/>
      <c r="D5" s="132"/>
    </row>
    <row r="6" spans="1:4" x14ac:dyDescent="0.25">
      <c r="A6" s="17"/>
      <c r="B6" s="17"/>
      <c r="C6" s="70"/>
      <c r="D6" s="70"/>
    </row>
    <row r="7" spans="1:4" ht="18.75" x14ac:dyDescent="0.3">
      <c r="A7" s="135" t="s">
        <v>102</v>
      </c>
      <c r="B7" s="135"/>
      <c r="C7" s="135"/>
      <c r="D7" s="135"/>
    </row>
    <row r="8" spans="1:4" ht="18.75" x14ac:dyDescent="0.3">
      <c r="A8" s="136" t="s">
        <v>127</v>
      </c>
      <c r="B8" s="136"/>
      <c r="C8" s="136"/>
      <c r="D8" s="136"/>
    </row>
    <row r="9" spans="1:4" ht="18.75" x14ac:dyDescent="0.3">
      <c r="A9" s="136" t="s">
        <v>111</v>
      </c>
      <c r="B9" s="136"/>
      <c r="C9" s="136"/>
      <c r="D9" s="136"/>
    </row>
    <row r="10" spans="1:4" ht="18.75" x14ac:dyDescent="0.3">
      <c r="A10" s="136" t="s">
        <v>128</v>
      </c>
      <c r="B10" s="136"/>
      <c r="C10" s="136"/>
      <c r="D10" s="136"/>
    </row>
    <row r="11" spans="1:4" ht="20.25" x14ac:dyDescent="0.3">
      <c r="A11" s="78"/>
      <c r="B11" s="79"/>
      <c r="C11" s="80"/>
      <c r="D11" s="80"/>
    </row>
    <row r="12" spans="1:4" ht="15.75" x14ac:dyDescent="0.25">
      <c r="A12" s="137" t="s">
        <v>6</v>
      </c>
      <c r="B12" s="137" t="s">
        <v>7</v>
      </c>
      <c r="C12" s="138" t="s">
        <v>8</v>
      </c>
      <c r="D12" s="139"/>
    </row>
    <row r="13" spans="1:4" ht="47.25" x14ac:dyDescent="0.25">
      <c r="A13" s="137"/>
      <c r="B13" s="137"/>
      <c r="C13" s="47" t="s">
        <v>121</v>
      </c>
      <c r="D13" s="81" t="s">
        <v>21</v>
      </c>
    </row>
    <row r="14" spans="1:4" ht="15.75" x14ac:dyDescent="0.25">
      <c r="A14" s="9">
        <v>1</v>
      </c>
      <c r="B14" s="42" t="s">
        <v>122</v>
      </c>
      <c r="C14" s="26"/>
      <c r="D14" s="26" t="s">
        <v>123</v>
      </c>
    </row>
    <row r="15" spans="1:4" ht="15.75" x14ac:dyDescent="0.25">
      <c r="A15" s="9">
        <v>2</v>
      </c>
      <c r="B15" s="42" t="s">
        <v>124</v>
      </c>
      <c r="C15" s="26" t="s">
        <v>125</v>
      </c>
      <c r="D15" s="26"/>
    </row>
    <row r="16" spans="1:4" ht="15.75" x14ac:dyDescent="0.25">
      <c r="A16" s="138" t="s">
        <v>13</v>
      </c>
      <c r="B16" s="139"/>
      <c r="C16" s="63" t="s">
        <v>125</v>
      </c>
      <c r="D16" s="82" t="s">
        <v>123</v>
      </c>
    </row>
    <row r="17" spans="1:4" ht="15.75" x14ac:dyDescent="0.25">
      <c r="A17" s="140" t="s">
        <v>129</v>
      </c>
      <c r="B17" s="140"/>
      <c r="C17" s="4"/>
      <c r="D17" s="4"/>
    </row>
    <row r="18" spans="1:4" ht="15.75" x14ac:dyDescent="0.25">
      <c r="A18" s="4" t="s">
        <v>130</v>
      </c>
      <c r="B18" s="17"/>
      <c r="C18" s="17"/>
      <c r="D18" s="83"/>
    </row>
    <row r="19" spans="1:4" ht="15.75" x14ac:dyDescent="0.25">
      <c r="A19" s="4" t="s">
        <v>131</v>
      </c>
    </row>
    <row r="21" spans="1:4" ht="15.75" x14ac:dyDescent="0.25">
      <c r="A21" s="127" t="s">
        <v>14</v>
      </c>
      <c r="B21" s="127"/>
      <c r="C21" s="127" t="s">
        <v>126</v>
      </c>
      <c r="D21" s="127"/>
    </row>
    <row r="22" spans="1:4" x14ac:dyDescent="0.25">
      <c r="A22" s="54"/>
      <c r="B22" s="54"/>
      <c r="C22" s="54"/>
    </row>
    <row r="23" spans="1:4" ht="15.75" x14ac:dyDescent="0.25">
      <c r="A23" s="20"/>
      <c r="B23" s="20"/>
      <c r="C23" s="20"/>
    </row>
    <row r="24" spans="1:4" ht="15.75" x14ac:dyDescent="0.25">
      <c r="A24" s="69"/>
      <c r="B24" s="69"/>
      <c r="C24" s="69"/>
    </row>
    <row r="25" spans="1:4" ht="15.75" x14ac:dyDescent="0.25">
      <c r="A25" s="69"/>
      <c r="B25" s="69"/>
      <c r="C25" s="69"/>
      <c r="D25" s="20"/>
    </row>
    <row r="26" spans="1:4" ht="15.75" x14ac:dyDescent="0.25">
      <c r="A26" s="69"/>
      <c r="B26" s="69"/>
      <c r="C26" s="69"/>
      <c r="D26" s="69"/>
    </row>
    <row r="27" spans="1:4" ht="15.75" x14ac:dyDescent="0.25">
      <c r="A27" s="126" t="s">
        <v>15</v>
      </c>
      <c r="B27" s="126"/>
      <c r="C27" s="126"/>
      <c r="D27" s="126"/>
    </row>
  </sheetData>
  <mergeCells count="19">
    <mergeCell ref="A16:B16"/>
    <mergeCell ref="A17:B17"/>
    <mergeCell ref="A21:B21"/>
    <mergeCell ref="C21:D21"/>
    <mergeCell ref="A27:B27"/>
    <mergeCell ref="C27:D27"/>
    <mergeCell ref="A7:D7"/>
    <mergeCell ref="A8:D8"/>
    <mergeCell ref="A9:D9"/>
    <mergeCell ref="A10:D10"/>
    <mergeCell ref="A12:A13"/>
    <mergeCell ref="B12:B13"/>
    <mergeCell ref="C12:D12"/>
    <mergeCell ref="C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3" workbookViewId="0">
      <selection activeCell="A20" sqref="A20"/>
    </sheetView>
  </sheetViews>
  <sheetFormatPr defaultRowHeight="15" x14ac:dyDescent="0.25"/>
  <cols>
    <col min="2" max="2" width="40.140625" customWidth="1"/>
    <col min="3" max="3" width="37" customWidth="1"/>
    <col min="4" max="4" width="37.7109375" customWidth="1"/>
  </cols>
  <sheetData>
    <row r="1" spans="1:4" x14ac:dyDescent="0.25">
      <c r="A1" s="133" t="s">
        <v>16</v>
      </c>
      <c r="B1" s="133"/>
      <c r="C1" s="134" t="s">
        <v>1</v>
      </c>
      <c r="D1" s="134"/>
    </row>
    <row r="2" spans="1:4" x14ac:dyDescent="0.25">
      <c r="A2" s="133" t="s">
        <v>2</v>
      </c>
      <c r="B2" s="133"/>
      <c r="C2" s="134" t="s">
        <v>120</v>
      </c>
      <c r="D2" s="134"/>
    </row>
    <row r="3" spans="1:4" x14ac:dyDescent="0.25">
      <c r="A3" s="134" t="s">
        <v>37</v>
      </c>
      <c r="B3" s="134"/>
      <c r="D3" s="38"/>
    </row>
    <row r="4" spans="1:4" x14ac:dyDescent="0.25">
      <c r="A4" s="71"/>
      <c r="B4" s="71"/>
      <c r="D4" s="38"/>
    </row>
    <row r="5" spans="1:4" x14ac:dyDescent="0.25">
      <c r="A5" s="17"/>
      <c r="B5" s="17"/>
      <c r="C5" s="132"/>
      <c r="D5" s="132"/>
    </row>
    <row r="6" spans="1:4" x14ac:dyDescent="0.25">
      <c r="A6" s="17"/>
      <c r="B6" s="17"/>
      <c r="C6" s="70"/>
      <c r="D6" s="70"/>
    </row>
    <row r="7" spans="1:4" ht="18.75" x14ac:dyDescent="0.3">
      <c r="A7" s="135" t="s">
        <v>102</v>
      </c>
      <c r="B7" s="135"/>
      <c r="C7" s="135"/>
      <c r="D7" s="135"/>
    </row>
    <row r="8" spans="1:4" ht="18.75" x14ac:dyDescent="0.3">
      <c r="A8" s="136" t="s">
        <v>127</v>
      </c>
      <c r="B8" s="136"/>
      <c r="C8" s="136"/>
      <c r="D8" s="136"/>
    </row>
    <row r="9" spans="1:4" ht="18.75" x14ac:dyDescent="0.3">
      <c r="A9" s="136" t="s">
        <v>111</v>
      </c>
      <c r="B9" s="136"/>
      <c r="C9" s="136"/>
      <c r="D9" s="136"/>
    </row>
    <row r="10" spans="1:4" ht="18.75" x14ac:dyDescent="0.3">
      <c r="A10" s="136" t="s">
        <v>132</v>
      </c>
      <c r="B10" s="136"/>
      <c r="C10" s="136"/>
      <c r="D10" s="136"/>
    </row>
    <row r="11" spans="1:4" ht="20.25" x14ac:dyDescent="0.3">
      <c r="A11" s="78"/>
      <c r="B11" s="79"/>
      <c r="C11" s="80"/>
      <c r="D11" s="80"/>
    </row>
    <row r="12" spans="1:4" ht="15.75" x14ac:dyDescent="0.25">
      <c r="A12" s="137" t="s">
        <v>6</v>
      </c>
      <c r="B12" s="137" t="s">
        <v>7</v>
      </c>
      <c r="C12" s="138" t="s">
        <v>8</v>
      </c>
      <c r="D12" s="139"/>
    </row>
    <row r="13" spans="1:4" ht="47.25" x14ac:dyDescent="0.25">
      <c r="A13" s="137"/>
      <c r="B13" s="137"/>
      <c r="C13" s="47" t="s">
        <v>121</v>
      </c>
      <c r="D13" s="81" t="s">
        <v>21</v>
      </c>
    </row>
    <row r="14" spans="1:4" ht="15.75" x14ac:dyDescent="0.25">
      <c r="A14" s="9">
        <v>1</v>
      </c>
      <c r="B14" s="42" t="s">
        <v>122</v>
      </c>
      <c r="C14" s="26"/>
      <c r="D14" s="26" t="s">
        <v>123</v>
      </c>
    </row>
    <row r="15" spans="1:4" ht="15.75" x14ac:dyDescent="0.25">
      <c r="A15" s="9">
        <v>2</v>
      </c>
      <c r="B15" s="42" t="s">
        <v>124</v>
      </c>
      <c r="C15" s="26" t="s">
        <v>125</v>
      </c>
      <c r="D15" s="26"/>
    </row>
    <row r="16" spans="1:4" ht="15.75" x14ac:dyDescent="0.25">
      <c r="A16" s="138" t="s">
        <v>13</v>
      </c>
      <c r="B16" s="139"/>
      <c r="C16" s="63" t="s">
        <v>125</v>
      </c>
      <c r="D16" s="82" t="s">
        <v>123</v>
      </c>
    </row>
    <row r="17" spans="1:4" ht="15.75" x14ac:dyDescent="0.25">
      <c r="A17" s="140" t="s">
        <v>133</v>
      </c>
      <c r="B17" s="140"/>
      <c r="C17" s="4"/>
      <c r="D17" s="4"/>
    </row>
    <row r="18" spans="1:4" ht="15.75" x14ac:dyDescent="0.25">
      <c r="A18" s="4" t="s">
        <v>134</v>
      </c>
      <c r="B18" s="17"/>
      <c r="C18" s="17"/>
      <c r="D18" s="83"/>
    </row>
    <row r="19" spans="1:4" ht="15.75" x14ac:dyDescent="0.25">
      <c r="A19" s="4" t="s">
        <v>135</v>
      </c>
    </row>
    <row r="21" spans="1:4" ht="15.75" x14ac:dyDescent="0.25">
      <c r="A21" s="127" t="s">
        <v>14</v>
      </c>
      <c r="B21" s="127"/>
      <c r="C21" s="127" t="s">
        <v>126</v>
      </c>
      <c r="D21" s="127"/>
    </row>
    <row r="22" spans="1:4" x14ac:dyDescent="0.25">
      <c r="A22" s="54"/>
      <c r="B22" s="54"/>
      <c r="C22" s="54"/>
    </row>
    <row r="23" spans="1:4" ht="15.75" x14ac:dyDescent="0.25">
      <c r="A23" s="20"/>
      <c r="B23" s="20"/>
      <c r="C23" s="20"/>
    </row>
  </sheetData>
  <mergeCells count="17">
    <mergeCell ref="A16:B16"/>
    <mergeCell ref="A17:B17"/>
    <mergeCell ref="A21:B21"/>
    <mergeCell ref="C21:D21"/>
    <mergeCell ref="A7:D7"/>
    <mergeCell ref="A8:D8"/>
    <mergeCell ref="A9:D9"/>
    <mergeCell ref="A10:D10"/>
    <mergeCell ref="A12:A13"/>
    <mergeCell ref="B12:B13"/>
    <mergeCell ref="C12:D12"/>
    <mergeCell ref="C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6" workbookViewId="0">
      <selection activeCell="H16" sqref="H16"/>
    </sheetView>
  </sheetViews>
  <sheetFormatPr defaultRowHeight="15" x14ac:dyDescent="0.25"/>
  <cols>
    <col min="2" max="2" width="51.5703125" customWidth="1"/>
    <col min="3" max="3" width="34.28515625" customWidth="1"/>
    <col min="4" max="4" width="35.7109375" customWidth="1"/>
  </cols>
  <sheetData>
    <row r="1" spans="1:5" x14ac:dyDescent="0.25">
      <c r="A1" s="124" t="s">
        <v>23</v>
      </c>
      <c r="B1" s="124"/>
      <c r="C1" s="121" t="s">
        <v>1</v>
      </c>
      <c r="D1" s="121"/>
      <c r="E1" s="121"/>
    </row>
    <row r="2" spans="1:5" x14ac:dyDescent="0.25">
      <c r="A2" s="124" t="s">
        <v>2</v>
      </c>
      <c r="B2" s="124"/>
      <c r="C2" s="121" t="s">
        <v>3</v>
      </c>
      <c r="D2" s="121"/>
      <c r="E2" s="121"/>
    </row>
    <row r="3" spans="1:5" x14ac:dyDescent="0.25">
      <c r="A3" s="121" t="s">
        <v>4</v>
      </c>
      <c r="B3" s="121"/>
      <c r="C3" s="1"/>
      <c r="D3" s="2"/>
      <c r="E3" s="1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136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56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45" customHeight="1" x14ac:dyDescent="0.25">
      <c r="A11" s="131"/>
      <c r="B11" s="131"/>
      <c r="C11" s="7" t="s">
        <v>9</v>
      </c>
      <c r="D11" s="72" t="s">
        <v>10</v>
      </c>
      <c r="E11" s="129"/>
    </row>
    <row r="12" spans="1:5" ht="36.75" customHeight="1" x14ac:dyDescent="0.25">
      <c r="A12" s="9">
        <v>1</v>
      </c>
      <c r="B12" s="10" t="s">
        <v>11</v>
      </c>
      <c r="C12" s="9">
        <v>3.21</v>
      </c>
      <c r="D12" s="9"/>
      <c r="E12" s="130"/>
    </row>
    <row r="13" spans="1:5" ht="30" customHeight="1" x14ac:dyDescent="0.25">
      <c r="A13" s="9">
        <v>2</v>
      </c>
      <c r="B13" s="10" t="s">
        <v>138</v>
      </c>
      <c r="C13" s="9"/>
      <c r="D13" s="9">
        <v>4.3899999999999997</v>
      </c>
      <c r="E13" s="130"/>
    </row>
    <row r="14" spans="1:5" ht="15.75" x14ac:dyDescent="0.25">
      <c r="A14" s="68" t="s">
        <v>13</v>
      </c>
      <c r="B14" s="12"/>
      <c r="C14" s="67">
        <f>SUM(C12:C13)</f>
        <v>3.21</v>
      </c>
      <c r="D14" s="64">
        <f>SUM(D13)</f>
        <v>4.3899999999999997</v>
      </c>
      <c r="E14" s="130"/>
    </row>
    <row r="15" spans="1:5" ht="16.5" x14ac:dyDescent="0.25">
      <c r="A15" s="15" t="s">
        <v>139</v>
      </c>
      <c r="B15" s="16"/>
      <c r="C15" s="4"/>
      <c r="D15" s="4"/>
    </row>
    <row r="16" spans="1:5" ht="15.75" x14ac:dyDescent="0.25">
      <c r="A16" s="4" t="s">
        <v>140</v>
      </c>
      <c r="B16" s="17"/>
    </row>
    <row r="17" spans="1:5" ht="15.75" x14ac:dyDescent="0.25">
      <c r="A17" s="4" t="s">
        <v>141</v>
      </c>
    </row>
    <row r="19" spans="1:5" ht="15.75" x14ac:dyDescent="0.25">
      <c r="A19" s="127" t="s">
        <v>14</v>
      </c>
      <c r="B19" s="127"/>
      <c r="D19" s="127" t="s">
        <v>126</v>
      </c>
      <c r="E19" s="127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E12:E14"/>
    <mergeCell ref="A19:B19"/>
    <mergeCell ref="D19:E19"/>
    <mergeCell ref="A24:B24"/>
    <mergeCell ref="D24:E24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G17" sqref="G17"/>
    </sheetView>
  </sheetViews>
  <sheetFormatPr defaultRowHeight="15" x14ac:dyDescent="0.25"/>
  <cols>
    <col min="2" max="2" width="49.28515625" customWidth="1"/>
    <col min="3" max="3" width="30.5703125" customWidth="1"/>
    <col min="4" max="4" width="33.5703125" customWidth="1"/>
  </cols>
  <sheetData>
    <row r="1" spans="1:5" x14ac:dyDescent="0.25">
      <c r="A1" s="124" t="s">
        <v>23</v>
      </c>
      <c r="B1" s="124"/>
      <c r="C1" s="121" t="s">
        <v>1</v>
      </c>
      <c r="D1" s="121"/>
      <c r="E1" s="121"/>
    </row>
    <row r="2" spans="1:5" x14ac:dyDescent="0.25">
      <c r="A2" s="124" t="s">
        <v>2</v>
      </c>
      <c r="B2" s="124"/>
      <c r="C2" s="121" t="s">
        <v>3</v>
      </c>
      <c r="D2" s="121"/>
      <c r="E2" s="121"/>
    </row>
    <row r="3" spans="1:5" x14ac:dyDescent="0.25">
      <c r="A3" s="121" t="s">
        <v>4</v>
      </c>
      <c r="B3" s="121"/>
      <c r="C3" s="1"/>
      <c r="D3" s="2"/>
      <c r="E3" s="1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136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57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46.5" customHeight="1" x14ac:dyDescent="0.25">
      <c r="A11" s="131"/>
      <c r="B11" s="131"/>
      <c r="C11" s="7" t="s">
        <v>9</v>
      </c>
      <c r="D11" s="72" t="s">
        <v>10</v>
      </c>
      <c r="E11" s="129"/>
    </row>
    <row r="12" spans="1:5" ht="38.25" customHeight="1" x14ac:dyDescent="0.25">
      <c r="A12" s="9">
        <v>1</v>
      </c>
      <c r="B12" s="10" t="s">
        <v>11</v>
      </c>
      <c r="C12" s="9">
        <v>3.21</v>
      </c>
      <c r="D12" s="9"/>
      <c r="E12" s="130"/>
    </row>
    <row r="13" spans="1:5" ht="37.5" customHeight="1" x14ac:dyDescent="0.25">
      <c r="A13" s="9">
        <v>2</v>
      </c>
      <c r="B13" s="10" t="s">
        <v>138</v>
      </c>
      <c r="C13" s="9"/>
      <c r="D13" s="9">
        <v>4.3899999999999997</v>
      </c>
      <c r="E13" s="130"/>
    </row>
    <row r="14" spans="1:5" ht="15.75" x14ac:dyDescent="0.25">
      <c r="A14" s="68" t="s">
        <v>13</v>
      </c>
      <c r="B14" s="12"/>
      <c r="C14" s="67">
        <f>SUM(C12:C13)</f>
        <v>3.21</v>
      </c>
      <c r="D14" s="64">
        <f>SUM(D13)</f>
        <v>4.3899999999999997</v>
      </c>
      <c r="E14" s="130"/>
    </row>
    <row r="15" spans="1:5" ht="16.5" x14ac:dyDescent="0.25">
      <c r="A15" s="15" t="s">
        <v>142</v>
      </c>
      <c r="B15" s="16"/>
      <c r="C15" s="4"/>
      <c r="D15" s="4"/>
    </row>
    <row r="16" spans="1:5" ht="15.75" x14ac:dyDescent="0.25">
      <c r="A16" s="4" t="s">
        <v>143</v>
      </c>
      <c r="B16" s="17"/>
    </row>
    <row r="17" spans="1:5" ht="15.75" x14ac:dyDescent="0.25">
      <c r="A17" s="4" t="s">
        <v>144</v>
      </c>
    </row>
    <row r="19" spans="1:5" ht="15.75" x14ac:dyDescent="0.25">
      <c r="A19" s="127" t="s">
        <v>14</v>
      </c>
      <c r="B19" s="127"/>
      <c r="D19" s="127" t="s">
        <v>126</v>
      </c>
      <c r="E19" s="127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E12:E14"/>
    <mergeCell ref="A19:B19"/>
    <mergeCell ref="D19:E19"/>
    <mergeCell ref="A24:B24"/>
    <mergeCell ref="D24:E24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7" workbookViewId="0">
      <selection activeCell="H15" sqref="H15"/>
    </sheetView>
  </sheetViews>
  <sheetFormatPr defaultRowHeight="15" x14ac:dyDescent="0.25"/>
  <cols>
    <col min="2" max="2" width="45.5703125" customWidth="1"/>
    <col min="3" max="3" width="35.28515625" customWidth="1"/>
    <col min="4" max="4" width="40.5703125" customWidth="1"/>
  </cols>
  <sheetData>
    <row r="1" spans="1:5" x14ac:dyDescent="0.25">
      <c r="A1" s="124" t="s">
        <v>16</v>
      </c>
      <c r="B1" s="124"/>
      <c r="C1" s="121" t="s">
        <v>1</v>
      </c>
      <c r="D1" s="121"/>
      <c r="E1" s="121"/>
    </row>
    <row r="2" spans="1:5" x14ac:dyDescent="0.25">
      <c r="A2" s="124" t="s">
        <v>2</v>
      </c>
      <c r="B2" s="124"/>
      <c r="C2" s="121" t="s">
        <v>3</v>
      </c>
      <c r="D2" s="121"/>
      <c r="E2" s="121"/>
    </row>
    <row r="3" spans="1:5" x14ac:dyDescent="0.25">
      <c r="A3" s="121" t="s">
        <v>4</v>
      </c>
      <c r="B3" s="121"/>
      <c r="C3" s="1"/>
      <c r="D3" s="2"/>
      <c r="E3" s="1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145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56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49.5" customHeight="1" x14ac:dyDescent="0.25">
      <c r="A11" s="131"/>
      <c r="B11" s="131"/>
      <c r="C11" s="7" t="s">
        <v>9</v>
      </c>
      <c r="D11" s="72" t="s">
        <v>10</v>
      </c>
      <c r="E11" s="129"/>
    </row>
    <row r="12" spans="1:5" ht="33.75" customHeight="1" x14ac:dyDescent="0.25">
      <c r="A12" s="9">
        <v>1</v>
      </c>
      <c r="B12" s="10" t="s">
        <v>146</v>
      </c>
      <c r="C12" s="9">
        <v>3.21</v>
      </c>
      <c r="D12" s="9"/>
      <c r="E12" s="130"/>
    </row>
    <row r="13" spans="1:5" ht="30.75" customHeight="1" x14ac:dyDescent="0.25">
      <c r="A13" s="9">
        <v>2</v>
      </c>
      <c r="B13" s="10" t="s">
        <v>12</v>
      </c>
      <c r="C13" s="9"/>
      <c r="D13" s="9">
        <v>4.3899999999999997</v>
      </c>
      <c r="E13" s="130"/>
    </row>
    <row r="14" spans="1:5" ht="15.75" x14ac:dyDescent="0.25">
      <c r="A14" s="68" t="s">
        <v>13</v>
      </c>
      <c r="B14" s="12"/>
      <c r="C14" s="67">
        <f>SUM(C12:C13)</f>
        <v>3.21</v>
      </c>
      <c r="D14" s="64">
        <f>SUM(D13)</f>
        <v>4.3899999999999997</v>
      </c>
      <c r="E14" s="130"/>
    </row>
    <row r="15" spans="1:5" ht="16.5" x14ac:dyDescent="0.25">
      <c r="A15" s="15" t="s">
        <v>139</v>
      </c>
      <c r="B15" s="16"/>
      <c r="C15" s="4"/>
      <c r="D15" s="4"/>
    </row>
    <row r="16" spans="1:5" ht="15.75" x14ac:dyDescent="0.25">
      <c r="A16" s="4" t="s">
        <v>140</v>
      </c>
      <c r="B16" s="17"/>
    </row>
    <row r="17" spans="1:5" ht="15.75" x14ac:dyDescent="0.25">
      <c r="A17" s="4" t="s">
        <v>141</v>
      </c>
    </row>
    <row r="19" spans="1:5" ht="15.75" x14ac:dyDescent="0.25">
      <c r="A19" s="127" t="s">
        <v>14</v>
      </c>
      <c r="B19" s="127"/>
      <c r="D19" s="127" t="s">
        <v>126</v>
      </c>
      <c r="E19" s="127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E12:E14"/>
    <mergeCell ref="A19:B19"/>
    <mergeCell ref="D19:E19"/>
    <mergeCell ref="A24:B24"/>
    <mergeCell ref="D24:E24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A17" sqref="A17"/>
    </sheetView>
  </sheetViews>
  <sheetFormatPr defaultRowHeight="15" x14ac:dyDescent="0.25"/>
  <cols>
    <col min="2" max="2" width="42.42578125" customWidth="1"/>
    <col min="3" max="3" width="37.42578125" customWidth="1"/>
    <col min="4" max="4" width="40.140625" customWidth="1"/>
  </cols>
  <sheetData>
    <row r="1" spans="1:5" x14ac:dyDescent="0.25">
      <c r="A1" s="124" t="s">
        <v>16</v>
      </c>
      <c r="B1" s="124"/>
      <c r="C1" s="121" t="s">
        <v>1</v>
      </c>
      <c r="D1" s="121"/>
      <c r="E1" s="121"/>
    </row>
    <row r="2" spans="1:5" x14ac:dyDescent="0.25">
      <c r="A2" s="124" t="s">
        <v>2</v>
      </c>
      <c r="B2" s="124"/>
      <c r="C2" s="121" t="s">
        <v>3</v>
      </c>
      <c r="D2" s="121"/>
      <c r="E2" s="121"/>
    </row>
    <row r="3" spans="1:5" x14ac:dyDescent="0.25">
      <c r="A3" s="121" t="s">
        <v>4</v>
      </c>
      <c r="B3" s="121"/>
      <c r="C3" s="1"/>
      <c r="D3" s="2"/>
      <c r="E3" s="1"/>
    </row>
    <row r="5" spans="1:5" ht="16.5" x14ac:dyDescent="0.25">
      <c r="A5" s="122" t="s">
        <v>101</v>
      </c>
      <c r="B5" s="122"/>
      <c r="C5" s="122"/>
      <c r="D5" s="122"/>
      <c r="E5" s="122"/>
    </row>
    <row r="6" spans="1:5" ht="16.5" x14ac:dyDescent="0.25">
      <c r="A6" s="123" t="s">
        <v>145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57</v>
      </c>
      <c r="B8" s="123"/>
      <c r="C8" s="123"/>
      <c r="D8" s="123"/>
      <c r="E8" s="123"/>
    </row>
    <row r="9" spans="1:5" ht="15.75" x14ac:dyDescent="0.25">
      <c r="A9" s="4"/>
      <c r="B9" s="5"/>
      <c r="C9" s="6"/>
      <c r="D9" s="6"/>
    </row>
    <row r="10" spans="1:5" x14ac:dyDescent="0.25">
      <c r="A10" s="131" t="s">
        <v>6</v>
      </c>
      <c r="B10" s="131" t="s">
        <v>7</v>
      </c>
      <c r="C10" s="131" t="s">
        <v>8</v>
      </c>
      <c r="D10" s="131"/>
      <c r="E10" s="128"/>
    </row>
    <row r="11" spans="1:5" ht="52.5" customHeight="1" x14ac:dyDescent="0.25">
      <c r="A11" s="131"/>
      <c r="B11" s="131"/>
      <c r="C11" s="7" t="s">
        <v>9</v>
      </c>
      <c r="D11" s="72" t="s">
        <v>10</v>
      </c>
      <c r="E11" s="129"/>
    </row>
    <row r="12" spans="1:5" ht="39" customHeight="1" x14ac:dyDescent="0.25">
      <c r="A12" s="9">
        <v>1</v>
      </c>
      <c r="B12" s="10" t="s">
        <v>146</v>
      </c>
      <c r="C12" s="9">
        <v>3.21</v>
      </c>
      <c r="D12" s="9"/>
      <c r="E12" s="130"/>
    </row>
    <row r="13" spans="1:5" ht="33" customHeight="1" x14ac:dyDescent="0.25">
      <c r="A13" s="9">
        <v>2</v>
      </c>
      <c r="B13" s="10" t="s">
        <v>12</v>
      </c>
      <c r="C13" s="9"/>
      <c r="D13" s="9">
        <v>4.3899999999999997</v>
      </c>
      <c r="E13" s="130"/>
    </row>
    <row r="14" spans="1:5" ht="15.75" x14ac:dyDescent="0.25">
      <c r="A14" s="68" t="s">
        <v>13</v>
      </c>
      <c r="B14" s="12"/>
      <c r="C14" s="67">
        <f>SUM(C12:C13)</f>
        <v>3.21</v>
      </c>
      <c r="D14" s="64">
        <f>SUM(D13)</f>
        <v>4.3899999999999997</v>
      </c>
      <c r="E14" s="130"/>
    </row>
    <row r="15" spans="1:5" ht="16.5" x14ac:dyDescent="0.25">
      <c r="A15" s="15" t="s">
        <v>142</v>
      </c>
      <c r="B15" s="16"/>
      <c r="C15" s="4"/>
      <c r="D15" s="4"/>
    </row>
    <row r="16" spans="1:5" ht="15.75" x14ac:dyDescent="0.25">
      <c r="A16" s="4" t="s">
        <v>143</v>
      </c>
      <c r="B16" s="17"/>
    </row>
    <row r="17" spans="1:5" ht="15.75" x14ac:dyDescent="0.25">
      <c r="A17" s="4" t="s">
        <v>144</v>
      </c>
    </row>
    <row r="19" spans="1:5" ht="15.75" x14ac:dyDescent="0.25">
      <c r="A19" s="127" t="s">
        <v>14</v>
      </c>
      <c r="B19" s="127"/>
      <c r="D19" s="127" t="s">
        <v>126</v>
      </c>
      <c r="E19" s="127"/>
    </row>
    <row r="24" spans="1:5" ht="15.75" x14ac:dyDescent="0.25">
      <c r="A24" s="127" t="s">
        <v>15</v>
      </c>
      <c r="B24" s="127"/>
      <c r="C24" s="20"/>
      <c r="D24" s="126"/>
      <c r="E24" s="126"/>
    </row>
  </sheetData>
  <mergeCells count="18">
    <mergeCell ref="E12:E14"/>
    <mergeCell ref="A19:B19"/>
    <mergeCell ref="D19:E19"/>
    <mergeCell ref="A24:B24"/>
    <mergeCell ref="D24:E24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6" workbookViewId="0">
      <selection activeCell="H21" sqref="H21"/>
    </sheetView>
  </sheetViews>
  <sheetFormatPr defaultRowHeight="15" x14ac:dyDescent="0.25"/>
  <cols>
    <col min="2" max="2" width="47" customWidth="1"/>
    <col min="3" max="3" width="65.28515625" customWidth="1"/>
  </cols>
  <sheetData>
    <row r="1" spans="1:4" ht="15.75" x14ac:dyDescent="0.25">
      <c r="A1" s="141" t="s">
        <v>16</v>
      </c>
      <c r="B1" s="141"/>
      <c r="C1" s="142" t="s">
        <v>1</v>
      </c>
      <c r="D1" s="142"/>
    </row>
    <row r="2" spans="1:4" ht="15.75" x14ac:dyDescent="0.25">
      <c r="A2" s="126" t="s">
        <v>2</v>
      </c>
      <c r="B2" s="126"/>
      <c r="C2" s="142" t="s">
        <v>17</v>
      </c>
      <c r="D2" s="142"/>
    </row>
    <row r="3" spans="1:4" ht="15.75" x14ac:dyDescent="0.25">
      <c r="A3" s="127" t="s">
        <v>18</v>
      </c>
      <c r="B3" s="127"/>
      <c r="C3" s="18"/>
      <c r="D3" s="22"/>
    </row>
    <row r="6" spans="1:4" ht="18.75" x14ac:dyDescent="0.3">
      <c r="A6" s="135" t="s">
        <v>102</v>
      </c>
      <c r="B6" s="135"/>
      <c r="C6" s="135"/>
      <c r="D6" s="135"/>
    </row>
    <row r="7" spans="1:4" ht="18.75" x14ac:dyDescent="0.3">
      <c r="A7" s="136" t="s">
        <v>147</v>
      </c>
      <c r="B7" s="136"/>
      <c r="C7" s="136"/>
      <c r="D7" s="136"/>
    </row>
    <row r="8" spans="1:4" ht="18.75" x14ac:dyDescent="0.3">
      <c r="A8" s="136" t="s">
        <v>148</v>
      </c>
      <c r="B8" s="136"/>
      <c r="C8" s="136"/>
      <c r="D8" s="136"/>
    </row>
    <row r="9" spans="1:4" ht="18.75" x14ac:dyDescent="0.3">
      <c r="A9" s="136" t="s">
        <v>56</v>
      </c>
      <c r="B9" s="136"/>
      <c r="C9" s="136"/>
      <c r="D9" s="136"/>
    </row>
    <row r="10" spans="1:4" x14ac:dyDescent="0.25">
      <c r="A10" s="17"/>
      <c r="B10" s="17"/>
      <c r="C10" s="17"/>
    </row>
    <row r="11" spans="1:4" x14ac:dyDescent="0.25">
      <c r="A11" s="143" t="s">
        <v>6</v>
      </c>
      <c r="B11" s="143" t="s">
        <v>31</v>
      </c>
      <c r="C11" s="137" t="s">
        <v>8</v>
      </c>
      <c r="D11" s="146"/>
    </row>
    <row r="12" spans="1:4" x14ac:dyDescent="0.25">
      <c r="A12" s="144"/>
      <c r="B12" s="144"/>
      <c r="C12" s="137"/>
      <c r="D12" s="146"/>
    </row>
    <row r="13" spans="1:4" ht="47.25" customHeight="1" x14ac:dyDescent="0.25">
      <c r="A13" s="145"/>
      <c r="B13" s="145"/>
      <c r="C13" s="31" t="s">
        <v>32</v>
      </c>
      <c r="D13" s="146"/>
    </row>
    <row r="14" spans="1:4" ht="15.75" x14ac:dyDescent="0.25">
      <c r="A14" s="9">
        <v>1</v>
      </c>
      <c r="B14" s="10" t="s">
        <v>33</v>
      </c>
      <c r="C14" s="32">
        <v>4.4000000000000004</v>
      </c>
      <c r="D14" s="147"/>
    </row>
    <row r="15" spans="1:4" ht="15.75" x14ac:dyDescent="0.25">
      <c r="A15" s="148" t="s">
        <v>13</v>
      </c>
      <c r="B15" s="149"/>
      <c r="C15" s="67">
        <f>SUM(C14)</f>
        <v>4.4000000000000004</v>
      </c>
      <c r="D15" s="147"/>
    </row>
    <row r="16" spans="1:4" ht="15.75" x14ac:dyDescent="0.25">
      <c r="A16" s="140" t="s">
        <v>36</v>
      </c>
      <c r="B16" s="140"/>
      <c r="C16" s="4"/>
    </row>
    <row r="17" spans="1:4" ht="15.75" x14ac:dyDescent="0.25">
      <c r="A17" s="150" t="s">
        <v>100</v>
      </c>
      <c r="B17" s="150"/>
      <c r="C17" s="150"/>
    </row>
    <row r="18" spans="1:4" ht="15.75" x14ac:dyDescent="0.25">
      <c r="A18" s="69"/>
      <c r="B18" s="69"/>
      <c r="C18" s="69"/>
    </row>
    <row r="19" spans="1:4" ht="15.75" x14ac:dyDescent="0.25">
      <c r="A19" s="127" t="s">
        <v>14</v>
      </c>
      <c r="B19" s="127"/>
      <c r="C19" s="125" t="s">
        <v>109</v>
      </c>
      <c r="D19" s="125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4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27" t="s">
        <v>15</v>
      </c>
      <c r="B25" s="127"/>
      <c r="C25" s="126"/>
      <c r="D25" s="126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B18" sqref="B18"/>
    </sheetView>
  </sheetViews>
  <sheetFormatPr defaultRowHeight="15" x14ac:dyDescent="0.25"/>
  <cols>
    <col min="2" max="2" width="48.42578125" customWidth="1"/>
    <col min="3" max="3" width="61" customWidth="1"/>
  </cols>
  <sheetData>
    <row r="1" spans="1:4" ht="15.75" x14ac:dyDescent="0.25">
      <c r="A1" s="141" t="s">
        <v>16</v>
      </c>
      <c r="B1" s="141"/>
      <c r="C1" s="142" t="s">
        <v>1</v>
      </c>
      <c r="D1" s="142"/>
    </row>
    <row r="2" spans="1:4" ht="15.75" x14ac:dyDescent="0.25">
      <c r="A2" s="126" t="s">
        <v>2</v>
      </c>
      <c r="B2" s="126"/>
      <c r="C2" s="142" t="s">
        <v>17</v>
      </c>
      <c r="D2" s="142"/>
    </row>
    <row r="3" spans="1:4" ht="15.75" x14ac:dyDescent="0.25">
      <c r="A3" s="127" t="s">
        <v>18</v>
      </c>
      <c r="B3" s="127"/>
      <c r="C3" s="18"/>
      <c r="D3" s="22"/>
    </row>
    <row r="6" spans="1:4" ht="18.75" x14ac:dyDescent="0.3">
      <c r="A6" s="135" t="s">
        <v>102</v>
      </c>
      <c r="B6" s="135"/>
      <c r="C6" s="135"/>
      <c r="D6" s="135"/>
    </row>
    <row r="7" spans="1:4" ht="18.75" x14ac:dyDescent="0.3">
      <c r="A7" s="136" t="s">
        <v>147</v>
      </c>
      <c r="B7" s="136"/>
      <c r="C7" s="136"/>
      <c r="D7" s="136"/>
    </row>
    <row r="8" spans="1:4" ht="18.75" x14ac:dyDescent="0.3">
      <c r="A8" s="136" t="s">
        <v>148</v>
      </c>
      <c r="B8" s="136"/>
      <c r="C8" s="136"/>
      <c r="D8" s="136"/>
    </row>
    <row r="9" spans="1:4" ht="18.75" x14ac:dyDescent="0.3">
      <c r="A9" s="136" t="s">
        <v>57</v>
      </c>
      <c r="B9" s="136"/>
      <c r="C9" s="136"/>
      <c r="D9" s="136"/>
    </row>
    <row r="10" spans="1:4" x14ac:dyDescent="0.25">
      <c r="A10" s="17"/>
      <c r="B10" s="17"/>
      <c r="C10" s="17"/>
    </row>
    <row r="11" spans="1:4" x14ac:dyDescent="0.25">
      <c r="A11" s="143" t="s">
        <v>6</v>
      </c>
      <c r="B11" s="143" t="s">
        <v>31</v>
      </c>
      <c r="C11" s="137" t="s">
        <v>8</v>
      </c>
      <c r="D11" s="146"/>
    </row>
    <row r="12" spans="1:4" x14ac:dyDescent="0.25">
      <c r="A12" s="144"/>
      <c r="B12" s="144"/>
      <c r="C12" s="137"/>
      <c r="D12" s="146"/>
    </row>
    <row r="13" spans="1:4" ht="54" customHeight="1" x14ac:dyDescent="0.25">
      <c r="A13" s="145"/>
      <c r="B13" s="145"/>
      <c r="C13" s="31" t="s">
        <v>32</v>
      </c>
      <c r="D13" s="146"/>
    </row>
    <row r="14" spans="1:4" ht="45" customHeight="1" x14ac:dyDescent="0.25">
      <c r="A14" s="9">
        <v>1</v>
      </c>
      <c r="B14" s="10" t="s">
        <v>33</v>
      </c>
      <c r="C14" s="32">
        <v>4.4000000000000004</v>
      </c>
      <c r="D14" s="147"/>
    </row>
    <row r="15" spans="1:4" ht="15.75" x14ac:dyDescent="0.25">
      <c r="A15" s="148" t="s">
        <v>13</v>
      </c>
      <c r="B15" s="149"/>
      <c r="C15" s="67">
        <f>SUM(C14)</f>
        <v>4.4000000000000004</v>
      </c>
      <c r="D15" s="147"/>
    </row>
    <row r="16" spans="1:4" ht="15.75" x14ac:dyDescent="0.25">
      <c r="A16" s="140" t="s">
        <v>149</v>
      </c>
      <c r="B16" s="140"/>
      <c r="C16" s="4"/>
    </row>
    <row r="17" spans="1:4" ht="15.75" x14ac:dyDescent="0.25">
      <c r="A17" s="150" t="s">
        <v>150</v>
      </c>
      <c r="B17" s="150"/>
      <c r="C17" s="150"/>
    </row>
    <row r="18" spans="1:4" ht="15.75" x14ac:dyDescent="0.25">
      <c r="A18" s="69"/>
      <c r="B18" s="69"/>
      <c r="C18" s="69"/>
    </row>
    <row r="19" spans="1:4" ht="15.75" x14ac:dyDescent="0.25">
      <c r="A19" s="127" t="s">
        <v>14</v>
      </c>
      <c r="B19" s="127"/>
      <c r="C19" s="125" t="s">
        <v>109</v>
      </c>
      <c r="D19" s="125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4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27" t="s">
        <v>15</v>
      </c>
      <c r="B25" s="127"/>
      <c r="C25" s="126"/>
      <c r="D25" s="126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6" workbookViewId="0">
      <selection activeCell="L17" sqref="L17"/>
    </sheetView>
  </sheetViews>
  <sheetFormatPr defaultRowHeight="15" x14ac:dyDescent="0.25"/>
  <cols>
    <col min="2" max="2" width="31.85546875" customWidth="1"/>
    <col min="3" max="3" width="63" customWidth="1"/>
  </cols>
  <sheetData>
    <row r="1" spans="1:4" ht="15.75" x14ac:dyDescent="0.25">
      <c r="A1" s="126" t="s">
        <v>16</v>
      </c>
      <c r="B1" s="126"/>
      <c r="C1" s="142" t="s">
        <v>1</v>
      </c>
      <c r="D1" s="142"/>
    </row>
    <row r="2" spans="1:4" ht="15.75" x14ac:dyDescent="0.25">
      <c r="A2" s="126" t="s">
        <v>2</v>
      </c>
      <c r="B2" s="126"/>
      <c r="C2" s="142" t="s">
        <v>17</v>
      </c>
      <c r="D2" s="142"/>
    </row>
    <row r="3" spans="1:4" ht="15.75" x14ac:dyDescent="0.25">
      <c r="A3" s="127" t="s">
        <v>18</v>
      </c>
      <c r="B3" s="127"/>
      <c r="C3" s="18"/>
      <c r="D3" s="22"/>
    </row>
    <row r="5" spans="1:4" ht="16.5" x14ac:dyDescent="0.25">
      <c r="A5" s="122" t="s">
        <v>102</v>
      </c>
      <c r="B5" s="122"/>
      <c r="C5" s="122"/>
      <c r="D5" s="122"/>
    </row>
    <row r="6" spans="1:4" ht="16.5" x14ac:dyDescent="0.25">
      <c r="A6" s="123" t="s">
        <v>151</v>
      </c>
      <c r="B6" s="123"/>
      <c r="C6" s="123"/>
      <c r="D6" s="123"/>
    </row>
    <row r="7" spans="1:4" ht="16.5" x14ac:dyDescent="0.25">
      <c r="A7" s="123" t="s">
        <v>111</v>
      </c>
      <c r="B7" s="123"/>
      <c r="C7" s="123"/>
      <c r="D7" s="123"/>
    </row>
    <row r="8" spans="1:4" ht="16.5" x14ac:dyDescent="0.25">
      <c r="A8" s="123" t="s">
        <v>56</v>
      </c>
      <c r="B8" s="123"/>
      <c r="C8" s="123"/>
      <c r="D8" s="123"/>
    </row>
    <row r="9" spans="1:4" ht="18.75" x14ac:dyDescent="0.3">
      <c r="A9" s="23"/>
      <c r="B9" s="24"/>
      <c r="C9" s="66"/>
    </row>
    <row r="10" spans="1:4" x14ac:dyDescent="0.25">
      <c r="A10" s="131" t="s">
        <v>6</v>
      </c>
      <c r="B10" s="131" t="s">
        <v>7</v>
      </c>
      <c r="C10" s="63" t="s">
        <v>20</v>
      </c>
      <c r="D10" s="128"/>
    </row>
    <row r="11" spans="1:4" ht="60.75" customHeight="1" x14ac:dyDescent="0.25">
      <c r="A11" s="131"/>
      <c r="B11" s="131"/>
      <c r="C11" s="72" t="s">
        <v>24</v>
      </c>
      <c r="D11" s="129"/>
    </row>
    <row r="12" spans="1:4" ht="21" customHeight="1" x14ac:dyDescent="0.25">
      <c r="A12" s="26">
        <v>1</v>
      </c>
      <c r="B12" s="27" t="s">
        <v>25</v>
      </c>
      <c r="C12" s="28">
        <f t="shared" ref="C12:C17" si="0">7/6</f>
        <v>1.1666666666666667</v>
      </c>
      <c r="D12" s="151"/>
    </row>
    <row r="13" spans="1:4" ht="18" customHeight="1" x14ac:dyDescent="0.25">
      <c r="A13" s="26">
        <v>2</v>
      </c>
      <c r="B13" s="27" t="s">
        <v>26</v>
      </c>
      <c r="C13" s="28">
        <f t="shared" si="0"/>
        <v>1.1666666666666667</v>
      </c>
      <c r="D13" s="151"/>
    </row>
    <row r="14" spans="1:4" ht="20.25" customHeight="1" x14ac:dyDescent="0.25">
      <c r="A14" s="26">
        <v>3</v>
      </c>
      <c r="B14" s="27" t="s">
        <v>27</v>
      </c>
      <c r="C14" s="28">
        <f t="shared" si="0"/>
        <v>1.1666666666666667</v>
      </c>
      <c r="D14" s="151"/>
    </row>
    <row r="15" spans="1:4" ht="22.5" customHeight="1" x14ac:dyDescent="0.25">
      <c r="A15" s="26">
        <v>4</v>
      </c>
      <c r="B15" s="27" t="s">
        <v>28</v>
      </c>
      <c r="C15" s="28">
        <f t="shared" si="0"/>
        <v>1.1666666666666667</v>
      </c>
      <c r="D15" s="151"/>
    </row>
    <row r="16" spans="1:4" ht="25.5" customHeight="1" x14ac:dyDescent="0.25">
      <c r="A16" s="9">
        <v>5</v>
      </c>
      <c r="B16" s="10" t="s">
        <v>29</v>
      </c>
      <c r="C16" s="28">
        <f t="shared" si="0"/>
        <v>1.1666666666666667</v>
      </c>
      <c r="D16" s="151"/>
    </row>
    <row r="17" spans="1:4" ht="24.75" customHeight="1" x14ac:dyDescent="0.25">
      <c r="A17" s="9">
        <v>6</v>
      </c>
      <c r="B17" s="10" t="s">
        <v>30</v>
      </c>
      <c r="C17" s="28">
        <f t="shared" si="0"/>
        <v>1.1666666666666667</v>
      </c>
      <c r="D17" s="151"/>
    </row>
    <row r="18" spans="1:4" ht="15.75" x14ac:dyDescent="0.25">
      <c r="A18" s="138" t="s">
        <v>22</v>
      </c>
      <c r="B18" s="139"/>
      <c r="C18" s="67">
        <f>SUM(C12:C17)</f>
        <v>7.0000000000000009</v>
      </c>
      <c r="D18" s="151"/>
    </row>
    <row r="19" spans="1:4" ht="15.75" x14ac:dyDescent="0.25">
      <c r="A19" s="4" t="s">
        <v>152</v>
      </c>
      <c r="B19" s="4"/>
      <c r="C19" s="4"/>
    </row>
    <row r="20" spans="1:4" ht="15.75" x14ac:dyDescent="0.25">
      <c r="A20" s="4" t="s">
        <v>153</v>
      </c>
    </row>
    <row r="21" spans="1:4" ht="15.75" x14ac:dyDescent="0.25">
      <c r="A21" s="25"/>
    </row>
    <row r="22" spans="1:4" x14ac:dyDescent="0.25">
      <c r="B22" s="29" t="s">
        <v>14</v>
      </c>
      <c r="C22" s="121" t="s">
        <v>126</v>
      </c>
      <c r="D22" s="121"/>
    </row>
    <row r="26" spans="1:4" ht="15.75" x14ac:dyDescent="0.25">
      <c r="B26" s="65" t="s">
        <v>15</v>
      </c>
      <c r="C26" s="126"/>
      <c r="D26" s="126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6" workbookViewId="0">
      <selection activeCell="A8" sqref="A8:D8"/>
    </sheetView>
  </sheetViews>
  <sheetFormatPr defaultRowHeight="15" x14ac:dyDescent="0.25"/>
  <cols>
    <col min="2" max="2" width="41.140625" customWidth="1"/>
    <col min="3" max="3" width="48.42578125" customWidth="1"/>
  </cols>
  <sheetData>
    <row r="1" spans="1:4" ht="15.75" x14ac:dyDescent="0.25">
      <c r="A1" s="126" t="s">
        <v>16</v>
      </c>
      <c r="B1" s="126"/>
      <c r="C1" s="142" t="s">
        <v>1</v>
      </c>
      <c r="D1" s="142"/>
    </row>
    <row r="2" spans="1:4" ht="15.75" x14ac:dyDescent="0.25">
      <c r="A2" s="126" t="s">
        <v>2</v>
      </c>
      <c r="B2" s="126"/>
      <c r="C2" s="142" t="s">
        <v>17</v>
      </c>
      <c r="D2" s="142"/>
    </row>
    <row r="3" spans="1:4" ht="15.75" x14ac:dyDescent="0.25">
      <c r="A3" s="127" t="s">
        <v>18</v>
      </c>
      <c r="B3" s="127"/>
      <c r="C3" s="18"/>
      <c r="D3" s="22"/>
    </row>
    <row r="5" spans="1:4" ht="16.5" x14ac:dyDescent="0.25">
      <c r="A5" s="122" t="s">
        <v>102</v>
      </c>
      <c r="B5" s="122"/>
      <c r="C5" s="122"/>
      <c r="D5" s="122"/>
    </row>
    <row r="6" spans="1:4" ht="16.5" x14ac:dyDescent="0.25">
      <c r="A6" s="123" t="s">
        <v>151</v>
      </c>
      <c r="B6" s="123"/>
      <c r="C6" s="123"/>
      <c r="D6" s="123"/>
    </row>
    <row r="7" spans="1:4" ht="16.5" x14ac:dyDescent="0.25">
      <c r="A7" s="123" t="s">
        <v>111</v>
      </c>
      <c r="B7" s="123"/>
      <c r="C7" s="123"/>
      <c r="D7" s="123"/>
    </row>
    <row r="8" spans="1:4" ht="16.5" x14ac:dyDescent="0.25">
      <c r="A8" s="123" t="s">
        <v>57</v>
      </c>
      <c r="B8" s="123"/>
      <c r="C8" s="123"/>
      <c r="D8" s="123"/>
    </row>
    <row r="9" spans="1:4" ht="18.75" x14ac:dyDescent="0.3">
      <c r="A9" s="23"/>
      <c r="B9" s="24"/>
      <c r="C9" s="66"/>
    </row>
    <row r="10" spans="1:4" x14ac:dyDescent="0.25">
      <c r="A10" s="131" t="s">
        <v>6</v>
      </c>
      <c r="B10" s="131" t="s">
        <v>7</v>
      </c>
      <c r="C10" s="63" t="s">
        <v>20</v>
      </c>
      <c r="D10" s="128"/>
    </row>
    <row r="11" spans="1:4" ht="42.75" x14ac:dyDescent="0.25">
      <c r="A11" s="131"/>
      <c r="B11" s="131"/>
      <c r="C11" s="72" t="s">
        <v>24</v>
      </c>
      <c r="D11" s="129"/>
    </row>
    <row r="12" spans="1:4" ht="21" customHeight="1" x14ac:dyDescent="0.25">
      <c r="A12" s="26">
        <v>1</v>
      </c>
      <c r="B12" s="27" t="s">
        <v>25</v>
      </c>
      <c r="C12" s="28">
        <f t="shared" ref="C12:C17" si="0">7/6</f>
        <v>1.1666666666666667</v>
      </c>
      <c r="D12" s="151"/>
    </row>
    <row r="13" spans="1:4" ht="16.5" customHeight="1" x14ac:dyDescent="0.25">
      <c r="A13" s="26">
        <v>2</v>
      </c>
      <c r="B13" s="27" t="s">
        <v>26</v>
      </c>
      <c r="C13" s="28">
        <f t="shared" si="0"/>
        <v>1.1666666666666667</v>
      </c>
      <c r="D13" s="151"/>
    </row>
    <row r="14" spans="1:4" ht="16.5" customHeight="1" x14ac:dyDescent="0.25">
      <c r="A14" s="26">
        <v>3</v>
      </c>
      <c r="B14" s="27" t="s">
        <v>27</v>
      </c>
      <c r="C14" s="28">
        <f t="shared" si="0"/>
        <v>1.1666666666666667</v>
      </c>
      <c r="D14" s="151"/>
    </row>
    <row r="15" spans="1:4" ht="19.5" customHeight="1" x14ac:dyDescent="0.25">
      <c r="A15" s="26">
        <v>4</v>
      </c>
      <c r="B15" s="27" t="s">
        <v>28</v>
      </c>
      <c r="C15" s="28">
        <f t="shared" si="0"/>
        <v>1.1666666666666667</v>
      </c>
      <c r="D15" s="151"/>
    </row>
    <row r="16" spans="1:4" ht="21" customHeight="1" x14ac:dyDescent="0.25">
      <c r="A16" s="9">
        <v>5</v>
      </c>
      <c r="B16" s="10" t="s">
        <v>29</v>
      </c>
      <c r="C16" s="28">
        <f t="shared" si="0"/>
        <v>1.1666666666666667</v>
      </c>
      <c r="D16" s="151"/>
    </row>
    <row r="17" spans="1:4" ht="24.75" customHeight="1" x14ac:dyDescent="0.25">
      <c r="A17" s="9">
        <v>6</v>
      </c>
      <c r="B17" s="10" t="s">
        <v>30</v>
      </c>
      <c r="C17" s="28">
        <f t="shared" si="0"/>
        <v>1.1666666666666667</v>
      </c>
      <c r="D17" s="151"/>
    </row>
    <row r="18" spans="1:4" ht="15.75" x14ac:dyDescent="0.25">
      <c r="A18" s="138" t="s">
        <v>22</v>
      </c>
      <c r="B18" s="139"/>
      <c r="C18" s="67">
        <f>SUM(C12:C17)</f>
        <v>7.0000000000000009</v>
      </c>
      <c r="D18" s="151"/>
    </row>
    <row r="19" spans="1:4" ht="15.75" x14ac:dyDescent="0.25">
      <c r="A19" s="4" t="s">
        <v>154</v>
      </c>
      <c r="B19" s="4"/>
      <c r="C19" s="4"/>
    </row>
    <row r="20" spans="1:4" ht="15.75" x14ac:dyDescent="0.25">
      <c r="A20" s="4" t="s">
        <v>155</v>
      </c>
    </row>
    <row r="21" spans="1:4" ht="15.75" x14ac:dyDescent="0.25">
      <c r="A21" s="25"/>
    </row>
    <row r="22" spans="1:4" x14ac:dyDescent="0.25">
      <c r="B22" s="29" t="s">
        <v>14</v>
      </c>
      <c r="C22" s="121" t="s">
        <v>126</v>
      </c>
      <c r="D22" s="121"/>
    </row>
    <row r="26" spans="1:4" ht="15.75" x14ac:dyDescent="0.25">
      <c r="B26" s="65" t="s">
        <v>15</v>
      </c>
      <c r="C26" s="126"/>
      <c r="D26" s="126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A9" workbookViewId="0">
      <selection activeCell="I24" sqref="I24"/>
    </sheetView>
  </sheetViews>
  <sheetFormatPr defaultRowHeight="15" x14ac:dyDescent="0.25"/>
  <cols>
    <col min="2" max="2" width="34.7109375" customWidth="1"/>
    <col min="3" max="3" width="30.5703125" customWidth="1"/>
    <col min="4" max="4" width="31.5703125" customWidth="1"/>
  </cols>
  <sheetData>
    <row r="1" spans="1:4" x14ac:dyDescent="0.25">
      <c r="A1" s="133" t="s">
        <v>16</v>
      </c>
      <c r="B1" s="133"/>
      <c r="C1" s="134" t="s">
        <v>1</v>
      </c>
      <c r="D1" s="134"/>
    </row>
    <row r="2" spans="1:4" x14ac:dyDescent="0.25">
      <c r="A2" s="133" t="s">
        <v>2</v>
      </c>
      <c r="B2" s="133"/>
      <c r="C2" s="134" t="s">
        <v>120</v>
      </c>
      <c r="D2" s="134"/>
    </row>
    <row r="3" spans="1:4" x14ac:dyDescent="0.25">
      <c r="A3" s="134" t="s">
        <v>37</v>
      </c>
      <c r="B3" s="134"/>
      <c r="D3" s="38"/>
    </row>
    <row r="4" spans="1:4" x14ac:dyDescent="0.25">
      <c r="A4" s="71"/>
      <c r="B4" s="71"/>
      <c r="D4" s="38"/>
    </row>
    <row r="5" spans="1:4" x14ac:dyDescent="0.25">
      <c r="A5" s="17"/>
      <c r="B5" s="17"/>
      <c r="C5" s="132"/>
      <c r="D5" s="132"/>
    </row>
    <row r="6" spans="1:4" x14ac:dyDescent="0.25">
      <c r="A6" s="17"/>
      <c r="B6" s="17"/>
      <c r="C6" s="70"/>
      <c r="D6" s="70"/>
    </row>
    <row r="7" spans="1:4" ht="18.75" x14ac:dyDescent="0.3">
      <c r="A7" s="135" t="s">
        <v>102</v>
      </c>
      <c r="B7" s="135"/>
      <c r="C7" s="135"/>
      <c r="D7" s="135"/>
    </row>
    <row r="8" spans="1:4" ht="18.75" x14ac:dyDescent="0.3">
      <c r="A8" s="136" t="s">
        <v>156</v>
      </c>
      <c r="B8" s="136"/>
      <c r="C8" s="136"/>
      <c r="D8" s="136"/>
    </row>
    <row r="9" spans="1:4" ht="18.75" x14ac:dyDescent="0.3">
      <c r="A9" s="136" t="s">
        <v>111</v>
      </c>
      <c r="B9" s="136"/>
      <c r="C9" s="136"/>
      <c r="D9" s="136"/>
    </row>
    <row r="10" spans="1:4" ht="18.75" x14ac:dyDescent="0.3">
      <c r="A10" s="136" t="s">
        <v>159</v>
      </c>
      <c r="B10" s="136"/>
      <c r="C10" s="136"/>
      <c r="D10" s="136"/>
    </row>
    <row r="11" spans="1:4" ht="20.25" x14ac:dyDescent="0.3">
      <c r="A11" s="78"/>
      <c r="B11" s="79"/>
      <c r="C11" s="80"/>
      <c r="D11" s="80"/>
    </row>
    <row r="12" spans="1:4" ht="15.75" x14ac:dyDescent="0.25">
      <c r="A12" s="137" t="s">
        <v>6</v>
      </c>
      <c r="B12" s="137" t="s">
        <v>7</v>
      </c>
      <c r="C12" s="138" t="s">
        <v>8</v>
      </c>
      <c r="D12" s="139"/>
    </row>
    <row r="13" spans="1:4" ht="63.75" customHeight="1" x14ac:dyDescent="0.25">
      <c r="A13" s="137"/>
      <c r="B13" s="137"/>
      <c r="C13" s="47" t="s">
        <v>121</v>
      </c>
      <c r="D13" s="81" t="s">
        <v>21</v>
      </c>
    </row>
    <row r="14" spans="1:4" ht="15.75" x14ac:dyDescent="0.25">
      <c r="A14" s="9">
        <v>1</v>
      </c>
      <c r="B14" s="42" t="s">
        <v>157</v>
      </c>
      <c r="C14" s="26"/>
      <c r="D14" s="26" t="s">
        <v>123</v>
      </c>
    </row>
    <row r="15" spans="1:4" ht="15.75" x14ac:dyDescent="0.25">
      <c r="A15" s="9">
        <v>2</v>
      </c>
      <c r="B15" s="42" t="s">
        <v>158</v>
      </c>
      <c r="C15" s="26" t="s">
        <v>125</v>
      </c>
      <c r="D15" s="26"/>
    </row>
    <row r="16" spans="1:4" ht="15.75" x14ac:dyDescent="0.25">
      <c r="A16" s="138" t="s">
        <v>13</v>
      </c>
      <c r="B16" s="139"/>
      <c r="C16" s="63" t="s">
        <v>125</v>
      </c>
      <c r="D16" s="82" t="s">
        <v>123</v>
      </c>
    </row>
    <row r="17" spans="1:4" ht="15.75" x14ac:dyDescent="0.25">
      <c r="A17" s="140" t="s">
        <v>160</v>
      </c>
      <c r="B17" s="140"/>
      <c r="C17" s="4"/>
      <c r="D17" s="4"/>
    </row>
    <row r="18" spans="1:4" ht="15.75" x14ac:dyDescent="0.25">
      <c r="A18" s="4" t="s">
        <v>161</v>
      </c>
      <c r="B18" s="17"/>
      <c r="C18" s="17"/>
      <c r="D18" s="83"/>
    </row>
    <row r="19" spans="1:4" ht="15.75" x14ac:dyDescent="0.25">
      <c r="A19" s="4" t="s">
        <v>162</v>
      </c>
    </row>
    <row r="21" spans="1:4" ht="15.75" x14ac:dyDescent="0.25">
      <c r="A21" s="127" t="s">
        <v>14</v>
      </c>
      <c r="B21" s="127"/>
      <c r="C21" s="127" t="s">
        <v>126</v>
      </c>
      <c r="D21" s="127"/>
    </row>
    <row r="22" spans="1:4" x14ac:dyDescent="0.25">
      <c r="A22" s="54"/>
      <c r="B22" s="54"/>
      <c r="C22" s="54"/>
    </row>
    <row r="23" spans="1:4" ht="15.75" x14ac:dyDescent="0.25">
      <c r="A23" s="20"/>
      <c r="B23" s="20"/>
      <c r="C23" s="20"/>
    </row>
    <row r="24" spans="1:4" ht="15.75" x14ac:dyDescent="0.25">
      <c r="A24" s="69"/>
      <c r="B24" s="69"/>
      <c r="C24" s="69"/>
    </row>
    <row r="25" spans="1:4" ht="15.75" x14ac:dyDescent="0.25">
      <c r="A25" s="69"/>
      <c r="B25" s="69"/>
      <c r="C25" s="69"/>
      <c r="D25" s="20"/>
    </row>
    <row r="26" spans="1:4" ht="15.75" x14ac:dyDescent="0.25">
      <c r="A26" s="69"/>
      <c r="B26" s="69"/>
      <c r="C26" s="69"/>
      <c r="D26" s="69"/>
    </row>
    <row r="27" spans="1:4" ht="15.75" x14ac:dyDescent="0.25">
      <c r="A27" s="126" t="s">
        <v>15</v>
      </c>
      <c r="B27" s="126"/>
      <c r="C27" s="126"/>
      <c r="D27" s="126"/>
    </row>
  </sheetData>
  <mergeCells count="19">
    <mergeCell ref="A16:B16"/>
    <mergeCell ref="A17:B17"/>
    <mergeCell ref="A21:B21"/>
    <mergeCell ref="C21:D21"/>
    <mergeCell ref="A27:B27"/>
    <mergeCell ref="C27:D27"/>
    <mergeCell ref="A7:D7"/>
    <mergeCell ref="A8:D8"/>
    <mergeCell ref="A9:D9"/>
    <mergeCell ref="A10:D10"/>
    <mergeCell ref="A12:A13"/>
    <mergeCell ref="B12:B13"/>
    <mergeCell ref="C12:D12"/>
    <mergeCell ref="C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>
      <selection activeCell="A19" sqref="A19"/>
    </sheetView>
  </sheetViews>
  <sheetFormatPr defaultRowHeight="15" x14ac:dyDescent="0.25"/>
  <cols>
    <col min="2" max="2" width="41.42578125" customWidth="1"/>
    <col min="3" max="3" width="29.28515625" customWidth="1"/>
    <col min="4" max="4" width="33.140625" customWidth="1"/>
  </cols>
  <sheetData>
    <row r="1" spans="1:4" x14ac:dyDescent="0.25">
      <c r="A1" s="133" t="s">
        <v>16</v>
      </c>
      <c r="B1" s="133"/>
      <c r="C1" s="134" t="s">
        <v>1</v>
      </c>
      <c r="D1" s="134"/>
    </row>
    <row r="2" spans="1:4" x14ac:dyDescent="0.25">
      <c r="A2" s="133" t="s">
        <v>2</v>
      </c>
      <c r="B2" s="133"/>
      <c r="C2" s="134" t="s">
        <v>120</v>
      </c>
      <c r="D2" s="134"/>
    </row>
    <row r="3" spans="1:4" x14ac:dyDescent="0.25">
      <c r="A3" s="134" t="s">
        <v>37</v>
      </c>
      <c r="B3" s="134"/>
      <c r="D3" s="38"/>
    </row>
    <row r="4" spans="1:4" x14ac:dyDescent="0.25">
      <c r="A4" s="71"/>
      <c r="B4" s="71"/>
      <c r="D4" s="38"/>
    </row>
    <row r="5" spans="1:4" x14ac:dyDescent="0.25">
      <c r="A5" s="17"/>
      <c r="B5" s="17"/>
      <c r="C5" s="132"/>
      <c r="D5" s="132"/>
    </row>
    <row r="6" spans="1:4" x14ac:dyDescent="0.25">
      <c r="A6" s="17"/>
      <c r="B6" s="17"/>
      <c r="C6" s="70"/>
      <c r="D6" s="70"/>
    </row>
    <row r="7" spans="1:4" ht="18.75" x14ac:dyDescent="0.3">
      <c r="A7" s="135" t="s">
        <v>102</v>
      </c>
      <c r="B7" s="135"/>
      <c r="C7" s="135"/>
      <c r="D7" s="135"/>
    </row>
    <row r="8" spans="1:4" ht="18.75" x14ac:dyDescent="0.3">
      <c r="A8" s="136" t="s">
        <v>156</v>
      </c>
      <c r="B8" s="136"/>
      <c r="C8" s="136"/>
      <c r="D8" s="136"/>
    </row>
    <row r="9" spans="1:4" ht="18.75" x14ac:dyDescent="0.3">
      <c r="A9" s="136" t="s">
        <v>111</v>
      </c>
      <c r="B9" s="136"/>
      <c r="C9" s="136"/>
      <c r="D9" s="136"/>
    </row>
    <row r="10" spans="1:4" ht="18.75" x14ac:dyDescent="0.3">
      <c r="A10" s="136" t="s">
        <v>163</v>
      </c>
      <c r="B10" s="136"/>
      <c r="C10" s="136"/>
      <c r="D10" s="136"/>
    </row>
    <row r="11" spans="1:4" ht="20.25" x14ac:dyDescent="0.3">
      <c r="A11" s="78"/>
      <c r="B11" s="79"/>
      <c r="C11" s="80"/>
      <c r="D11" s="80"/>
    </row>
    <row r="12" spans="1:4" ht="15.75" x14ac:dyDescent="0.25">
      <c r="A12" s="137" t="s">
        <v>6</v>
      </c>
      <c r="B12" s="137" t="s">
        <v>7</v>
      </c>
      <c r="C12" s="138" t="s">
        <v>8</v>
      </c>
      <c r="D12" s="139"/>
    </row>
    <row r="13" spans="1:4" ht="54.75" customHeight="1" x14ac:dyDescent="0.25">
      <c r="A13" s="137"/>
      <c r="B13" s="137"/>
      <c r="C13" s="47" t="s">
        <v>121</v>
      </c>
      <c r="D13" s="81" t="s">
        <v>21</v>
      </c>
    </row>
    <row r="14" spans="1:4" ht="15.75" x14ac:dyDescent="0.25">
      <c r="A14" s="9">
        <v>1</v>
      </c>
      <c r="B14" s="42" t="s">
        <v>157</v>
      </c>
      <c r="C14" s="26"/>
      <c r="D14" s="26" t="s">
        <v>123</v>
      </c>
    </row>
    <row r="15" spans="1:4" ht="15.75" x14ac:dyDescent="0.25">
      <c r="A15" s="9">
        <v>2</v>
      </c>
      <c r="B15" s="42" t="s">
        <v>158</v>
      </c>
      <c r="C15" s="26" t="s">
        <v>125</v>
      </c>
      <c r="D15" s="26"/>
    </row>
    <row r="16" spans="1:4" ht="15.75" x14ac:dyDescent="0.25">
      <c r="A16" s="138" t="s">
        <v>13</v>
      </c>
      <c r="B16" s="139"/>
      <c r="C16" s="63" t="s">
        <v>125</v>
      </c>
      <c r="D16" s="82" t="s">
        <v>123</v>
      </c>
    </row>
    <row r="17" spans="1:4" ht="15.75" x14ac:dyDescent="0.25">
      <c r="A17" s="140" t="s">
        <v>164</v>
      </c>
      <c r="B17" s="140"/>
      <c r="C17" s="4"/>
      <c r="D17" s="4"/>
    </row>
    <row r="18" spans="1:4" ht="15.75" x14ac:dyDescent="0.25">
      <c r="A18" s="4" t="s">
        <v>165</v>
      </c>
      <c r="B18" s="17"/>
      <c r="C18" s="17"/>
      <c r="D18" s="83"/>
    </row>
    <row r="19" spans="1:4" ht="15.75" x14ac:dyDescent="0.25">
      <c r="A19" s="4" t="s">
        <v>166</v>
      </c>
    </row>
    <row r="21" spans="1:4" ht="15.75" x14ac:dyDescent="0.25">
      <c r="A21" s="127" t="s">
        <v>14</v>
      </c>
      <c r="B21" s="127"/>
      <c r="C21" s="127" t="s">
        <v>126</v>
      </c>
      <c r="D21" s="127"/>
    </row>
    <row r="22" spans="1:4" x14ac:dyDescent="0.25">
      <c r="A22" s="54"/>
      <c r="B22" s="54"/>
      <c r="C22" s="54"/>
    </row>
    <row r="23" spans="1:4" ht="15.75" x14ac:dyDescent="0.25">
      <c r="A23" s="20"/>
      <c r="B23" s="20"/>
      <c r="C23" s="20"/>
    </row>
    <row r="24" spans="1:4" ht="15.75" x14ac:dyDescent="0.25">
      <c r="A24" s="69"/>
      <c r="B24" s="69"/>
      <c r="C24" s="69"/>
    </row>
    <row r="25" spans="1:4" ht="15.75" x14ac:dyDescent="0.25">
      <c r="A25" s="69"/>
      <c r="B25" s="69"/>
      <c r="C25" s="69"/>
      <c r="D25" s="20"/>
    </row>
    <row r="26" spans="1:4" ht="15.75" x14ac:dyDescent="0.25">
      <c r="A26" s="69"/>
      <c r="B26" s="69"/>
      <c r="C26" s="69"/>
      <c r="D26" s="69"/>
    </row>
    <row r="27" spans="1:4" ht="15.75" x14ac:dyDescent="0.25">
      <c r="A27" s="126" t="s">
        <v>15</v>
      </c>
      <c r="B27" s="126"/>
      <c r="C27" s="126"/>
      <c r="D27" s="126"/>
    </row>
  </sheetData>
  <mergeCells count="19">
    <mergeCell ref="A16:B16"/>
    <mergeCell ref="A17:B17"/>
    <mergeCell ref="A21:B21"/>
    <mergeCell ref="C21:D21"/>
    <mergeCell ref="A27:B27"/>
    <mergeCell ref="C27:D27"/>
    <mergeCell ref="A7:D7"/>
    <mergeCell ref="A8:D8"/>
    <mergeCell ref="A9:D9"/>
    <mergeCell ref="A10:D10"/>
    <mergeCell ref="A12:A13"/>
    <mergeCell ref="B12:B13"/>
    <mergeCell ref="C12:D12"/>
    <mergeCell ref="C5:D5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4" workbookViewId="0">
      <selection activeCell="I30" sqref="I30"/>
    </sheetView>
  </sheetViews>
  <sheetFormatPr defaultRowHeight="15" x14ac:dyDescent="0.25"/>
  <cols>
    <col min="1" max="1" width="6.42578125" customWidth="1"/>
    <col min="2" max="2" width="51.42578125" customWidth="1"/>
    <col min="3" max="3" width="30.140625" customWidth="1"/>
    <col min="4" max="4" width="32.7109375" customWidth="1"/>
    <col min="5" max="5" width="27.42578125" customWidth="1"/>
  </cols>
  <sheetData>
    <row r="1" spans="1:5" ht="15.75" x14ac:dyDescent="0.25">
      <c r="A1" s="141" t="s">
        <v>16</v>
      </c>
      <c r="B1" s="141"/>
      <c r="C1" s="127" t="s">
        <v>1</v>
      </c>
      <c r="D1" s="127"/>
      <c r="E1" s="127"/>
    </row>
    <row r="2" spans="1:5" ht="15.75" x14ac:dyDescent="0.25">
      <c r="A2" s="126" t="s">
        <v>2</v>
      </c>
      <c r="B2" s="126"/>
      <c r="C2" s="127" t="s">
        <v>17</v>
      </c>
      <c r="D2" s="127"/>
      <c r="E2" s="127"/>
    </row>
    <row r="3" spans="1:5" ht="15.75" x14ac:dyDescent="0.25">
      <c r="A3" s="127" t="s">
        <v>18</v>
      </c>
      <c r="B3" s="127"/>
      <c r="C3" s="18"/>
      <c r="D3" s="18"/>
    </row>
    <row r="5" spans="1:5" ht="16.5" x14ac:dyDescent="0.25">
      <c r="A5" s="122" t="s">
        <v>102</v>
      </c>
      <c r="B5" s="122"/>
      <c r="C5" s="122"/>
      <c r="D5" s="122"/>
      <c r="E5" s="122"/>
    </row>
    <row r="6" spans="1:5" ht="16.5" x14ac:dyDescent="0.25">
      <c r="A6" s="123" t="s">
        <v>55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137</v>
      </c>
      <c r="B8" s="123"/>
      <c r="C8" s="123"/>
      <c r="D8" s="123"/>
      <c r="E8" s="123"/>
    </row>
    <row r="9" spans="1:5" ht="18.75" hidden="1" x14ac:dyDescent="0.3">
      <c r="A9" s="136"/>
      <c r="B9" s="136"/>
      <c r="C9" s="136"/>
      <c r="D9" s="136"/>
      <c r="E9" s="136"/>
    </row>
    <row r="10" spans="1:5" ht="18.75" hidden="1" x14ac:dyDescent="0.3">
      <c r="A10" s="136"/>
      <c r="B10" s="136"/>
      <c r="C10" s="136"/>
      <c r="D10" s="136"/>
      <c r="E10" s="136"/>
    </row>
    <row r="11" spans="1:5" ht="15.75" x14ac:dyDescent="0.25">
      <c r="A11" s="4"/>
      <c r="B11" s="5"/>
      <c r="C11" s="6"/>
      <c r="D11" s="6"/>
    </row>
    <row r="12" spans="1:5" ht="15.75" x14ac:dyDescent="0.25">
      <c r="A12" s="137" t="s">
        <v>6</v>
      </c>
      <c r="B12" s="137" t="s">
        <v>7</v>
      </c>
      <c r="C12" s="152" t="s">
        <v>38</v>
      </c>
      <c r="D12" s="139"/>
      <c r="E12" s="153"/>
    </row>
    <row r="13" spans="1:5" ht="31.5" x14ac:dyDescent="0.25">
      <c r="A13" s="137"/>
      <c r="B13" s="137"/>
      <c r="C13" s="40" t="s">
        <v>39</v>
      </c>
      <c r="D13" s="40" t="s">
        <v>10</v>
      </c>
      <c r="E13" s="154"/>
    </row>
    <row r="14" spans="1:5" ht="30" customHeight="1" x14ac:dyDescent="0.25">
      <c r="A14" s="9">
        <v>1</v>
      </c>
      <c r="B14" s="41" t="s">
        <v>40</v>
      </c>
      <c r="C14" s="26">
        <v>2</v>
      </c>
      <c r="D14" s="26"/>
      <c r="E14" s="62"/>
    </row>
    <row r="15" spans="1:5" ht="22.5" customHeight="1" x14ac:dyDescent="0.25">
      <c r="A15" s="9">
        <v>2</v>
      </c>
      <c r="B15" s="42" t="s">
        <v>41</v>
      </c>
      <c r="C15" s="26">
        <v>1.6</v>
      </c>
      <c r="D15" s="26"/>
      <c r="E15" s="62"/>
    </row>
    <row r="16" spans="1:5" ht="22.5" customHeight="1" x14ac:dyDescent="0.25">
      <c r="A16" s="9">
        <v>3</v>
      </c>
      <c r="B16" s="42" t="s">
        <v>42</v>
      </c>
      <c r="C16" s="26">
        <v>1.6</v>
      </c>
      <c r="D16" s="9"/>
      <c r="E16" s="62"/>
    </row>
    <row r="17" spans="1:5" ht="19.5" customHeight="1" x14ac:dyDescent="0.25">
      <c r="A17" s="9">
        <v>4</v>
      </c>
      <c r="B17" s="41" t="s">
        <v>43</v>
      </c>
      <c r="C17" s="26">
        <v>1.6</v>
      </c>
      <c r="D17" s="9"/>
      <c r="E17" s="62"/>
    </row>
    <row r="18" spans="1:5" ht="21" customHeight="1" x14ac:dyDescent="0.25">
      <c r="A18" s="9">
        <v>5</v>
      </c>
      <c r="B18" s="41" t="s">
        <v>44</v>
      </c>
      <c r="C18" s="26">
        <v>1.6</v>
      </c>
      <c r="D18" s="9"/>
      <c r="E18" s="62"/>
    </row>
    <row r="19" spans="1:5" ht="23.25" customHeight="1" x14ac:dyDescent="0.25">
      <c r="A19" s="9">
        <v>6</v>
      </c>
      <c r="B19" s="41" t="s">
        <v>45</v>
      </c>
      <c r="C19" s="26">
        <v>1.6</v>
      </c>
      <c r="D19" s="9"/>
      <c r="E19" s="62"/>
    </row>
    <row r="20" spans="1:5" ht="20.25" customHeight="1" x14ac:dyDescent="0.25">
      <c r="A20" s="9">
        <v>7</v>
      </c>
      <c r="B20" s="41" t="s">
        <v>46</v>
      </c>
      <c r="C20" s="26">
        <v>1.6</v>
      </c>
      <c r="D20" s="9"/>
      <c r="E20" s="62"/>
    </row>
    <row r="21" spans="1:5" ht="21" customHeight="1" x14ac:dyDescent="0.25">
      <c r="A21" s="9">
        <v>8</v>
      </c>
      <c r="B21" s="41" t="s">
        <v>47</v>
      </c>
      <c r="C21" s="43"/>
      <c r="D21" s="26">
        <v>3</v>
      </c>
      <c r="E21" s="62"/>
    </row>
    <row r="22" spans="1:5" ht="22.5" customHeight="1" x14ac:dyDescent="0.25">
      <c r="A22" s="9">
        <v>9</v>
      </c>
      <c r="B22" s="41" t="s">
        <v>48</v>
      </c>
      <c r="C22" s="43"/>
      <c r="D22" s="26">
        <v>3</v>
      </c>
      <c r="E22" s="62"/>
    </row>
    <row r="23" spans="1:5" ht="21" customHeight="1" x14ac:dyDescent="0.25">
      <c r="A23" s="9">
        <v>10</v>
      </c>
      <c r="B23" s="42" t="s">
        <v>49</v>
      </c>
      <c r="C23" s="9"/>
      <c r="D23" s="26">
        <v>3</v>
      </c>
      <c r="E23" s="62"/>
    </row>
    <row r="24" spans="1:5" ht="24.75" customHeight="1" x14ac:dyDescent="0.25">
      <c r="A24" s="9">
        <v>11</v>
      </c>
      <c r="B24" s="41" t="s">
        <v>50</v>
      </c>
      <c r="C24" s="43"/>
      <c r="D24" s="26">
        <v>1.7</v>
      </c>
      <c r="E24" s="62"/>
    </row>
    <row r="25" spans="1:5" ht="24.75" customHeight="1" x14ac:dyDescent="0.25">
      <c r="A25" s="9">
        <v>12</v>
      </c>
      <c r="B25" s="42" t="s">
        <v>51</v>
      </c>
      <c r="C25" s="9"/>
      <c r="D25" s="26">
        <v>1.7</v>
      </c>
      <c r="E25" s="62"/>
    </row>
    <row r="26" spans="1:5" ht="22.5" customHeight="1" x14ac:dyDescent="0.25">
      <c r="A26" s="9">
        <v>13</v>
      </c>
      <c r="B26" s="41" t="s">
        <v>52</v>
      </c>
      <c r="C26" s="43"/>
      <c r="D26" s="26">
        <v>1.7</v>
      </c>
      <c r="E26" s="62"/>
    </row>
    <row r="27" spans="1:5" ht="23.25" customHeight="1" x14ac:dyDescent="0.25">
      <c r="A27" s="9">
        <v>14</v>
      </c>
      <c r="B27" s="41" t="s">
        <v>53</v>
      </c>
      <c r="C27" s="43"/>
      <c r="D27" s="26">
        <v>1.7</v>
      </c>
      <c r="E27" s="62"/>
    </row>
    <row r="28" spans="1:5" ht="21.75" customHeight="1" x14ac:dyDescent="0.25">
      <c r="A28" s="9">
        <v>15</v>
      </c>
      <c r="B28" s="41" t="s">
        <v>54</v>
      </c>
      <c r="C28" s="43"/>
      <c r="D28" s="26">
        <v>1.7</v>
      </c>
      <c r="E28" s="62"/>
    </row>
    <row r="29" spans="1:5" ht="27" customHeight="1" x14ac:dyDescent="0.25">
      <c r="A29" s="155" t="s">
        <v>22</v>
      </c>
      <c r="B29" s="156"/>
      <c r="C29" s="44">
        <f>SUM(C14:C20)</f>
        <v>11.6</v>
      </c>
      <c r="D29" s="44">
        <f>SUM(D21:D28)</f>
        <v>17.499999999999996</v>
      </c>
      <c r="E29" s="62"/>
    </row>
    <row r="30" spans="1:5" ht="15.75" x14ac:dyDescent="0.25">
      <c r="A30" s="140" t="s">
        <v>167</v>
      </c>
      <c r="B30" s="140"/>
      <c r="C30" s="4"/>
      <c r="D30" s="4"/>
    </row>
    <row r="31" spans="1:5" ht="15.75" x14ac:dyDescent="0.25">
      <c r="A31" s="150" t="s">
        <v>168</v>
      </c>
      <c r="B31" s="150"/>
      <c r="C31" s="150"/>
      <c r="D31" s="150"/>
    </row>
    <row r="32" spans="1:5" ht="15.75" x14ac:dyDescent="0.25">
      <c r="A32" s="150" t="s">
        <v>169</v>
      </c>
      <c r="B32" s="150"/>
      <c r="C32" s="150"/>
      <c r="D32" s="150"/>
    </row>
    <row r="33" spans="1:5" ht="15.75" x14ac:dyDescent="0.25">
      <c r="A33" s="33"/>
      <c r="B33" s="33"/>
      <c r="C33" s="33"/>
      <c r="D33" s="33"/>
    </row>
    <row r="34" spans="1:5" ht="15.75" x14ac:dyDescent="0.25">
      <c r="A34" s="127" t="s">
        <v>14</v>
      </c>
      <c r="B34" s="127"/>
      <c r="D34" s="125" t="s">
        <v>110</v>
      </c>
      <c r="E34" s="125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27" t="s">
        <v>15</v>
      </c>
      <c r="B39" s="127"/>
      <c r="D39" s="126"/>
      <c r="E39" s="126"/>
    </row>
  </sheetData>
  <mergeCells count="23">
    <mergeCell ref="A39:B39"/>
    <mergeCell ref="D39:E39"/>
    <mergeCell ref="A29:B29"/>
    <mergeCell ref="A30:B30"/>
    <mergeCell ref="A31:D31"/>
    <mergeCell ref="A32:D32"/>
    <mergeCell ref="A34:B34"/>
    <mergeCell ref="D34:E34"/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22" workbookViewId="0">
      <selection activeCell="A32" sqref="A32:D32"/>
    </sheetView>
  </sheetViews>
  <sheetFormatPr defaultRowHeight="15" x14ac:dyDescent="0.25"/>
  <cols>
    <col min="2" max="2" width="41.7109375" customWidth="1"/>
    <col min="3" max="3" width="33.5703125" customWidth="1"/>
    <col min="4" max="4" width="40.28515625" customWidth="1"/>
  </cols>
  <sheetData>
    <row r="1" spans="1:5" ht="15.75" x14ac:dyDescent="0.25">
      <c r="A1" s="141" t="s">
        <v>16</v>
      </c>
      <c r="B1" s="141"/>
      <c r="C1" s="127" t="s">
        <v>1</v>
      </c>
      <c r="D1" s="127"/>
      <c r="E1" s="127"/>
    </row>
    <row r="2" spans="1:5" ht="15.75" x14ac:dyDescent="0.25">
      <c r="A2" s="126" t="s">
        <v>2</v>
      </c>
      <c r="B2" s="126"/>
      <c r="C2" s="127" t="s">
        <v>17</v>
      </c>
      <c r="D2" s="127"/>
      <c r="E2" s="127"/>
    </row>
    <row r="3" spans="1:5" ht="15.75" x14ac:dyDescent="0.25">
      <c r="A3" s="127" t="s">
        <v>18</v>
      </c>
      <c r="B3" s="127"/>
      <c r="C3" s="18"/>
      <c r="D3" s="18"/>
    </row>
    <row r="5" spans="1:5" ht="16.5" x14ac:dyDescent="0.25">
      <c r="A5" s="122" t="s">
        <v>102</v>
      </c>
      <c r="B5" s="122"/>
      <c r="C5" s="122"/>
      <c r="D5" s="122"/>
      <c r="E5" s="122"/>
    </row>
    <row r="6" spans="1:5" ht="16.5" x14ac:dyDescent="0.25">
      <c r="A6" s="123" t="s">
        <v>55</v>
      </c>
      <c r="B6" s="123"/>
      <c r="C6" s="123"/>
      <c r="D6" s="123"/>
      <c r="E6" s="123"/>
    </row>
    <row r="7" spans="1:5" ht="16.5" x14ac:dyDescent="0.25">
      <c r="A7" s="123" t="s">
        <v>111</v>
      </c>
      <c r="B7" s="123"/>
      <c r="C7" s="123"/>
      <c r="D7" s="123"/>
      <c r="E7" s="123"/>
    </row>
    <row r="8" spans="1:5" ht="16.5" x14ac:dyDescent="0.25">
      <c r="A8" s="123" t="s">
        <v>174</v>
      </c>
      <c r="B8" s="123"/>
      <c r="C8" s="123"/>
      <c r="D8" s="123"/>
      <c r="E8" s="123"/>
    </row>
    <row r="9" spans="1:5" ht="18.75" x14ac:dyDescent="0.3">
      <c r="A9" s="136"/>
      <c r="B9" s="136"/>
      <c r="C9" s="136"/>
      <c r="D9" s="136"/>
      <c r="E9" s="136"/>
    </row>
    <row r="10" spans="1:5" ht="18.75" x14ac:dyDescent="0.3">
      <c r="A10" s="136"/>
      <c r="B10" s="136"/>
      <c r="C10" s="136"/>
      <c r="D10" s="136"/>
      <c r="E10" s="136"/>
    </row>
    <row r="11" spans="1:5" ht="15.75" x14ac:dyDescent="0.25">
      <c r="A11" s="4"/>
      <c r="B11" s="5"/>
      <c r="C11" s="6"/>
      <c r="D11" s="6"/>
    </row>
    <row r="12" spans="1:5" ht="15.75" x14ac:dyDescent="0.25">
      <c r="A12" s="137" t="s">
        <v>6</v>
      </c>
      <c r="B12" s="137" t="s">
        <v>7</v>
      </c>
      <c r="C12" s="152" t="s">
        <v>38</v>
      </c>
      <c r="D12" s="139"/>
      <c r="E12" s="153"/>
    </row>
    <row r="13" spans="1:5" ht="63.75" customHeight="1" x14ac:dyDescent="0.25">
      <c r="A13" s="137"/>
      <c r="B13" s="137"/>
      <c r="C13" s="40" t="s">
        <v>39</v>
      </c>
      <c r="D13" s="40" t="s">
        <v>10</v>
      </c>
      <c r="E13" s="154"/>
    </row>
    <row r="14" spans="1:5" ht="29.25" customHeight="1" x14ac:dyDescent="0.25">
      <c r="A14" s="9">
        <v>1</v>
      </c>
      <c r="B14" s="41" t="s">
        <v>40</v>
      </c>
      <c r="C14" s="26">
        <v>2</v>
      </c>
      <c r="D14" s="26"/>
      <c r="E14" s="62"/>
    </row>
    <row r="15" spans="1:5" ht="20.25" customHeight="1" x14ac:dyDescent="0.25">
      <c r="A15" s="9">
        <v>2</v>
      </c>
      <c r="B15" s="42" t="s">
        <v>41</v>
      </c>
      <c r="C15" s="26">
        <v>1.6</v>
      </c>
      <c r="D15" s="26"/>
      <c r="E15" s="62"/>
    </row>
    <row r="16" spans="1:5" ht="21.75" customHeight="1" x14ac:dyDescent="0.25">
      <c r="A16" s="9">
        <v>3</v>
      </c>
      <c r="B16" s="42" t="s">
        <v>42</v>
      </c>
      <c r="C16" s="26">
        <v>1.6</v>
      </c>
      <c r="D16" s="9"/>
      <c r="E16" s="62"/>
    </row>
    <row r="17" spans="1:5" ht="29.25" customHeight="1" x14ac:dyDescent="0.25">
      <c r="A17" s="9">
        <v>4</v>
      </c>
      <c r="B17" s="41" t="s">
        <v>43</v>
      </c>
      <c r="C17" s="26">
        <v>1.6</v>
      </c>
      <c r="D17" s="9"/>
      <c r="E17" s="62"/>
    </row>
    <row r="18" spans="1:5" ht="28.5" customHeight="1" x14ac:dyDescent="0.25">
      <c r="A18" s="9">
        <v>5</v>
      </c>
      <c r="B18" s="41" t="s">
        <v>44</v>
      </c>
      <c r="C18" s="26">
        <v>1.6</v>
      </c>
      <c r="D18" s="9"/>
      <c r="E18" s="62"/>
    </row>
    <row r="19" spans="1:5" ht="30" customHeight="1" x14ac:dyDescent="0.25">
      <c r="A19" s="9">
        <v>6</v>
      </c>
      <c r="B19" s="41" t="s">
        <v>45</v>
      </c>
      <c r="C19" s="26">
        <v>1.6</v>
      </c>
      <c r="D19" s="9"/>
      <c r="E19" s="62"/>
    </row>
    <row r="20" spans="1:5" ht="26.25" customHeight="1" x14ac:dyDescent="0.25">
      <c r="A20" s="9">
        <v>7</v>
      </c>
      <c r="B20" s="41" t="s">
        <v>46</v>
      </c>
      <c r="C20" s="26">
        <v>1.6</v>
      </c>
      <c r="D20" s="9"/>
      <c r="E20" s="62"/>
    </row>
    <row r="21" spans="1:5" ht="30.75" customHeight="1" x14ac:dyDescent="0.25">
      <c r="A21" s="9">
        <v>8</v>
      </c>
      <c r="B21" s="41" t="s">
        <v>47</v>
      </c>
      <c r="C21" s="43"/>
      <c r="D21" s="26">
        <v>3</v>
      </c>
      <c r="E21" s="62"/>
    </row>
    <row r="22" spans="1:5" ht="29.25" customHeight="1" x14ac:dyDescent="0.25">
      <c r="A22" s="9">
        <v>9</v>
      </c>
      <c r="B22" s="41" t="s">
        <v>48</v>
      </c>
      <c r="C22" s="43"/>
      <c r="D22" s="26">
        <v>3</v>
      </c>
      <c r="E22" s="62"/>
    </row>
    <row r="23" spans="1:5" ht="23.25" customHeight="1" x14ac:dyDescent="0.25">
      <c r="A23" s="9">
        <v>10</v>
      </c>
      <c r="B23" s="42" t="s">
        <v>49</v>
      </c>
      <c r="C23" s="9"/>
      <c r="D23" s="26">
        <v>3</v>
      </c>
      <c r="E23" s="62"/>
    </row>
    <row r="24" spans="1:5" ht="21" customHeight="1" x14ac:dyDescent="0.25">
      <c r="A24" s="9">
        <v>11</v>
      </c>
      <c r="B24" s="41" t="s">
        <v>50</v>
      </c>
      <c r="C24" s="43"/>
      <c r="D24" s="26">
        <v>1.7</v>
      </c>
      <c r="E24" s="62"/>
    </row>
    <row r="25" spans="1:5" ht="24.75" customHeight="1" x14ac:dyDescent="0.25">
      <c r="A25" s="9">
        <v>12</v>
      </c>
      <c r="B25" s="42" t="s">
        <v>51</v>
      </c>
      <c r="C25" s="9"/>
      <c r="D25" s="26">
        <v>1.7</v>
      </c>
      <c r="E25" s="62"/>
    </row>
    <row r="26" spans="1:5" ht="30" customHeight="1" x14ac:dyDescent="0.25">
      <c r="A26" s="9">
        <v>13</v>
      </c>
      <c r="B26" s="41" t="s">
        <v>52</v>
      </c>
      <c r="C26" s="43"/>
      <c r="D26" s="26">
        <v>1.7</v>
      </c>
      <c r="E26" s="62"/>
    </row>
    <row r="27" spans="1:5" ht="25.5" customHeight="1" x14ac:dyDescent="0.25">
      <c r="A27" s="9">
        <v>14</v>
      </c>
      <c r="B27" s="41" t="s">
        <v>53</v>
      </c>
      <c r="C27" s="43"/>
      <c r="D27" s="26">
        <v>1.7</v>
      </c>
      <c r="E27" s="62"/>
    </row>
    <row r="28" spans="1:5" ht="28.5" customHeight="1" x14ac:dyDescent="0.25">
      <c r="A28" s="9">
        <v>15</v>
      </c>
      <c r="B28" s="41" t="s">
        <v>54</v>
      </c>
      <c r="C28" s="43"/>
      <c r="D28" s="26">
        <v>1.7</v>
      </c>
      <c r="E28" s="62"/>
    </row>
    <row r="29" spans="1:5" ht="15.75" x14ac:dyDescent="0.25">
      <c r="A29" s="155" t="s">
        <v>22</v>
      </c>
      <c r="B29" s="156"/>
      <c r="C29" s="44">
        <f>SUM(C14:C20)</f>
        <v>11.6</v>
      </c>
      <c r="D29" s="44">
        <f>SUM(D21:D28)</f>
        <v>17.499999999999996</v>
      </c>
      <c r="E29" s="62"/>
    </row>
    <row r="30" spans="1:5" ht="15.75" x14ac:dyDescent="0.25">
      <c r="A30" s="140" t="s">
        <v>36</v>
      </c>
      <c r="B30" s="140"/>
      <c r="C30" s="4"/>
      <c r="D30" s="4"/>
    </row>
    <row r="31" spans="1:5" ht="15.75" x14ac:dyDescent="0.25">
      <c r="A31" s="150" t="s">
        <v>175</v>
      </c>
      <c r="B31" s="150"/>
      <c r="C31" s="150"/>
      <c r="D31" s="150"/>
    </row>
    <row r="32" spans="1:5" ht="15.75" x14ac:dyDescent="0.25">
      <c r="A32" s="150" t="s">
        <v>176</v>
      </c>
      <c r="B32" s="150"/>
      <c r="C32" s="150"/>
      <c r="D32" s="150"/>
    </row>
    <row r="33" spans="1:5" ht="15.75" x14ac:dyDescent="0.25">
      <c r="A33" s="69"/>
      <c r="B33" s="69"/>
      <c r="C33" s="69"/>
      <c r="D33" s="69"/>
    </row>
    <row r="34" spans="1:5" ht="15.75" x14ac:dyDescent="0.25">
      <c r="A34" s="127" t="s">
        <v>14</v>
      </c>
      <c r="B34" s="127"/>
      <c r="D34" s="125" t="s">
        <v>110</v>
      </c>
      <c r="E34" s="125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27" t="s">
        <v>15</v>
      </c>
      <c r="B39" s="127"/>
      <c r="D39" s="126"/>
      <c r="E39" s="126"/>
    </row>
  </sheetData>
  <mergeCells count="23">
    <mergeCell ref="A39:B39"/>
    <mergeCell ref="D39:E39"/>
    <mergeCell ref="A29:B29"/>
    <mergeCell ref="A30:B30"/>
    <mergeCell ref="A31:D31"/>
    <mergeCell ref="A32:D32"/>
    <mergeCell ref="A34:B34"/>
    <mergeCell ref="D34:E34"/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0"/>
  <sheetViews>
    <sheetView topLeftCell="A16" workbookViewId="0">
      <selection activeCell="C5" sqref="C5:E5"/>
    </sheetView>
  </sheetViews>
  <sheetFormatPr defaultRowHeight="15" x14ac:dyDescent="0.25"/>
  <cols>
    <col min="1" max="1" width="6.42578125" customWidth="1"/>
    <col min="2" max="2" width="36.85546875" customWidth="1"/>
    <col min="3" max="3" width="30.7109375" customWidth="1"/>
    <col min="4" max="4" width="38.7109375" customWidth="1"/>
    <col min="5" max="5" width="26.7109375" customWidth="1"/>
  </cols>
  <sheetData>
    <row r="1" spans="1:5" x14ac:dyDescent="0.25">
      <c r="A1" s="133" t="s">
        <v>0</v>
      </c>
      <c r="B1" s="133"/>
      <c r="C1" s="134" t="s">
        <v>1</v>
      </c>
      <c r="D1" s="134"/>
      <c r="E1" s="134"/>
    </row>
    <row r="2" spans="1:5" x14ac:dyDescent="0.25">
      <c r="A2" s="133" t="s">
        <v>2</v>
      </c>
      <c r="B2" s="133"/>
      <c r="C2" s="134" t="s">
        <v>58</v>
      </c>
      <c r="D2" s="134"/>
      <c r="E2" s="134"/>
    </row>
    <row r="3" spans="1:5" x14ac:dyDescent="0.25">
      <c r="A3" s="134" t="s">
        <v>37</v>
      </c>
      <c r="B3" s="134"/>
      <c r="C3" s="39"/>
      <c r="D3" s="39"/>
    </row>
    <row r="4" spans="1:5" x14ac:dyDescent="0.25">
      <c r="A4" s="38"/>
      <c r="B4" s="38"/>
      <c r="C4" s="38"/>
      <c r="D4" s="39"/>
    </row>
    <row r="5" spans="1:5" x14ac:dyDescent="0.25">
      <c r="A5" s="17"/>
      <c r="B5" s="17"/>
      <c r="C5" s="132"/>
      <c r="D5" s="132"/>
      <c r="E5" s="132"/>
    </row>
    <row r="6" spans="1:5" ht="16.5" x14ac:dyDescent="0.25">
      <c r="A6" s="45"/>
      <c r="B6" s="45"/>
      <c r="C6" s="45"/>
      <c r="D6" s="45"/>
    </row>
    <row r="7" spans="1:5" ht="18.75" x14ac:dyDescent="0.3">
      <c r="A7" s="135" t="s">
        <v>102</v>
      </c>
      <c r="B7" s="135"/>
      <c r="C7" s="135"/>
      <c r="D7" s="135"/>
      <c r="E7" s="135"/>
    </row>
    <row r="8" spans="1:5" ht="18.75" x14ac:dyDescent="0.3">
      <c r="A8" s="136" t="s">
        <v>91</v>
      </c>
      <c r="B8" s="136"/>
      <c r="C8" s="136"/>
      <c r="D8" s="136"/>
      <c r="E8" s="136"/>
    </row>
    <row r="9" spans="1:5" ht="18.75" x14ac:dyDescent="0.3">
      <c r="A9" s="136" t="s">
        <v>111</v>
      </c>
      <c r="B9" s="136"/>
      <c r="C9" s="136"/>
      <c r="D9" s="136"/>
      <c r="E9" s="136"/>
    </row>
    <row r="10" spans="1:5" ht="18.75" x14ac:dyDescent="0.3">
      <c r="A10" s="136" t="s">
        <v>173</v>
      </c>
      <c r="B10" s="136"/>
      <c r="C10" s="136"/>
      <c r="D10" s="136"/>
      <c r="E10" s="136"/>
    </row>
    <row r="11" spans="1:5" ht="16.5" x14ac:dyDescent="0.25">
      <c r="A11" s="45"/>
      <c r="B11" s="46"/>
      <c r="C11" s="46"/>
      <c r="D11" s="3"/>
    </row>
    <row r="12" spans="1:5" ht="15.75" x14ac:dyDescent="0.25">
      <c r="A12" s="137" t="s">
        <v>6</v>
      </c>
      <c r="B12" s="137" t="s">
        <v>7</v>
      </c>
      <c r="C12" s="138" t="s">
        <v>59</v>
      </c>
      <c r="D12" s="139"/>
      <c r="E12" s="153"/>
    </row>
    <row r="13" spans="1:5" ht="31.5" x14ac:dyDescent="0.25">
      <c r="A13" s="137"/>
      <c r="B13" s="137"/>
      <c r="C13" s="8" t="s">
        <v>60</v>
      </c>
      <c r="D13" s="47" t="s">
        <v>61</v>
      </c>
      <c r="E13" s="154"/>
    </row>
    <row r="14" spans="1:5" ht="28.5" customHeight="1" x14ac:dyDescent="0.25">
      <c r="A14" s="9">
        <v>1</v>
      </c>
      <c r="B14" s="48" t="s">
        <v>62</v>
      </c>
      <c r="C14" s="48"/>
      <c r="D14" s="55">
        <v>1</v>
      </c>
      <c r="E14" s="130"/>
    </row>
    <row r="15" spans="1:5" ht="30" customHeight="1" x14ac:dyDescent="0.25">
      <c r="A15" s="9">
        <v>2</v>
      </c>
      <c r="B15" s="48" t="s">
        <v>63</v>
      </c>
      <c r="C15" s="48"/>
      <c r="D15" s="55">
        <v>1</v>
      </c>
      <c r="E15" s="130"/>
    </row>
    <row r="16" spans="1:5" ht="35.25" customHeight="1" x14ac:dyDescent="0.25">
      <c r="A16" s="9">
        <v>3</v>
      </c>
      <c r="B16" s="48" t="s">
        <v>64</v>
      </c>
      <c r="C16" s="48"/>
      <c r="D16" s="55">
        <v>1</v>
      </c>
      <c r="E16" s="130"/>
    </row>
    <row r="17" spans="1:5" ht="24" customHeight="1" x14ac:dyDescent="0.25">
      <c r="A17" s="9">
        <v>4</v>
      </c>
      <c r="B17" s="48" t="s">
        <v>65</v>
      </c>
      <c r="C17" s="48"/>
      <c r="D17" s="55">
        <v>1</v>
      </c>
      <c r="E17" s="130"/>
    </row>
    <row r="18" spans="1:5" ht="24.75" customHeight="1" x14ac:dyDescent="0.25">
      <c r="A18" s="49">
        <v>5</v>
      </c>
      <c r="B18" s="48" t="s">
        <v>66</v>
      </c>
      <c r="C18" s="48"/>
      <c r="D18" s="55">
        <v>1</v>
      </c>
      <c r="E18" s="130"/>
    </row>
    <row r="19" spans="1:5" ht="25.5" customHeight="1" x14ac:dyDescent="0.25">
      <c r="A19" s="9">
        <v>6</v>
      </c>
      <c r="B19" s="48" t="s">
        <v>67</v>
      </c>
      <c r="C19" s="48"/>
      <c r="D19" s="55">
        <v>1</v>
      </c>
      <c r="E19" s="130"/>
    </row>
    <row r="20" spans="1:5" ht="20.25" customHeight="1" x14ac:dyDescent="0.25">
      <c r="A20" s="9">
        <v>7</v>
      </c>
      <c r="B20" s="48" t="s">
        <v>68</v>
      </c>
      <c r="C20" s="50">
        <v>6</v>
      </c>
      <c r="D20" s="55"/>
      <c r="E20" s="130"/>
    </row>
    <row r="21" spans="1:5" ht="41.25" customHeight="1" x14ac:dyDescent="0.25">
      <c r="A21" s="36" t="s">
        <v>13</v>
      </c>
      <c r="B21" s="51"/>
      <c r="C21" s="52">
        <f>C20</f>
        <v>6</v>
      </c>
      <c r="D21" s="30">
        <f>SUM(D14:D20)</f>
        <v>6</v>
      </c>
      <c r="E21" s="130"/>
    </row>
    <row r="22" spans="1:5" ht="16.5" x14ac:dyDescent="0.25">
      <c r="A22" s="140" t="s">
        <v>170</v>
      </c>
      <c r="B22" s="140"/>
      <c r="C22" s="53"/>
      <c r="D22" s="15"/>
    </row>
    <row r="23" spans="1:5" ht="16.5" x14ac:dyDescent="0.25">
      <c r="A23" s="4" t="s">
        <v>171</v>
      </c>
      <c r="B23" s="4"/>
      <c r="C23" s="4"/>
      <c r="D23" s="35"/>
    </row>
    <row r="24" spans="1:5" ht="16.5" x14ac:dyDescent="0.25">
      <c r="A24" s="4" t="s">
        <v>172</v>
      </c>
      <c r="B24" s="4"/>
      <c r="C24" s="4"/>
      <c r="D24" s="35"/>
    </row>
    <row r="25" spans="1:5" ht="15.75" x14ac:dyDescent="0.25">
      <c r="A25" s="127" t="s">
        <v>69</v>
      </c>
      <c r="B25" s="127"/>
      <c r="C25" s="21"/>
      <c r="D25" s="21" t="s">
        <v>103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54"/>
      <c r="C29" s="54"/>
      <c r="D29" s="54"/>
    </row>
    <row r="30" spans="1:5" ht="15.75" x14ac:dyDescent="0.25">
      <c r="A30" s="127" t="s">
        <v>15</v>
      </c>
      <c r="B30" s="127"/>
      <c r="C30" s="19"/>
      <c r="D30" s="19"/>
    </row>
  </sheetData>
  <mergeCells count="18"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  <mergeCell ref="C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scale="8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4" zoomScale="85" zoomScaleNormal="85" workbookViewId="0">
      <selection activeCell="C24" sqref="C24:E24"/>
    </sheetView>
  </sheetViews>
  <sheetFormatPr defaultRowHeight="15" x14ac:dyDescent="0.25"/>
  <cols>
    <col min="2" max="2" width="41.28515625" customWidth="1"/>
    <col min="3" max="3" width="38" customWidth="1"/>
    <col min="4" max="4" width="40" customWidth="1"/>
  </cols>
  <sheetData>
    <row r="1" spans="1:5" ht="15.75" x14ac:dyDescent="0.25">
      <c r="A1" s="141" t="s">
        <v>16</v>
      </c>
      <c r="B1" s="141"/>
      <c r="C1" s="127" t="s">
        <v>1</v>
      </c>
      <c r="D1" s="127"/>
      <c r="E1" s="127"/>
    </row>
    <row r="2" spans="1:5" ht="15.75" x14ac:dyDescent="0.25">
      <c r="A2" s="126" t="s">
        <v>2</v>
      </c>
      <c r="B2" s="126"/>
      <c r="C2" s="127" t="s">
        <v>17</v>
      </c>
      <c r="D2" s="127"/>
      <c r="E2" s="127"/>
    </row>
    <row r="3" spans="1:5" ht="15.75" x14ac:dyDescent="0.25">
      <c r="A3" s="127" t="s">
        <v>18</v>
      </c>
      <c r="B3" s="127"/>
      <c r="C3" s="18"/>
      <c r="D3" s="18"/>
    </row>
    <row r="5" spans="1:5" ht="18.75" x14ac:dyDescent="0.3">
      <c r="A5" s="135" t="s">
        <v>102</v>
      </c>
      <c r="B5" s="135"/>
      <c r="C5" s="135"/>
      <c r="D5" s="135"/>
      <c r="E5" s="135"/>
    </row>
    <row r="6" spans="1:5" ht="18.75" x14ac:dyDescent="0.3">
      <c r="A6" s="136" t="s">
        <v>177</v>
      </c>
      <c r="B6" s="136"/>
      <c r="C6" s="136"/>
      <c r="D6" s="136"/>
      <c r="E6" s="136"/>
    </row>
    <row r="7" spans="1:5" ht="18.75" x14ac:dyDescent="0.3">
      <c r="A7" s="136" t="s">
        <v>111</v>
      </c>
      <c r="B7" s="136"/>
      <c r="C7" s="136"/>
      <c r="D7" s="136"/>
      <c r="E7" s="136"/>
    </row>
    <row r="8" spans="1:5" ht="18.75" x14ac:dyDescent="0.3">
      <c r="A8" s="136" t="s">
        <v>184</v>
      </c>
      <c r="B8" s="136"/>
      <c r="C8" s="136"/>
      <c r="D8" s="136"/>
      <c r="E8" s="136"/>
    </row>
    <row r="9" spans="1:5" ht="15.75" x14ac:dyDescent="0.25">
      <c r="A9" s="4"/>
      <c r="B9" s="5"/>
      <c r="C9" s="6"/>
      <c r="D9" s="6"/>
    </row>
    <row r="10" spans="1:5" ht="15.75" x14ac:dyDescent="0.25">
      <c r="A10" s="131" t="s">
        <v>6</v>
      </c>
      <c r="B10" s="131" t="s">
        <v>7</v>
      </c>
      <c r="C10" s="137" t="s">
        <v>59</v>
      </c>
      <c r="D10" s="137"/>
      <c r="E10" s="128"/>
    </row>
    <row r="11" spans="1:5" ht="51" customHeight="1" x14ac:dyDescent="0.25">
      <c r="A11" s="131"/>
      <c r="B11" s="131"/>
      <c r="C11" s="7" t="s">
        <v>178</v>
      </c>
      <c r="D11" s="72" t="s">
        <v>179</v>
      </c>
      <c r="E11" s="129"/>
    </row>
    <row r="12" spans="1:5" ht="51.75" customHeight="1" x14ac:dyDescent="0.25">
      <c r="A12" s="9">
        <v>1</v>
      </c>
      <c r="B12" s="10" t="s">
        <v>180</v>
      </c>
      <c r="C12" s="9">
        <v>3.8</v>
      </c>
      <c r="D12" s="9"/>
      <c r="E12" s="130"/>
    </row>
    <row r="13" spans="1:5" ht="40.5" customHeight="1" x14ac:dyDescent="0.25">
      <c r="A13" s="9">
        <v>2</v>
      </c>
      <c r="B13" s="10" t="s">
        <v>181</v>
      </c>
      <c r="C13" s="9"/>
      <c r="D13" s="9">
        <v>5.4</v>
      </c>
      <c r="E13" s="130"/>
    </row>
    <row r="14" spans="1:5" ht="15.75" x14ac:dyDescent="0.25">
      <c r="A14" s="68" t="s">
        <v>13</v>
      </c>
      <c r="B14" s="12"/>
      <c r="C14" s="67">
        <f>C12+C13</f>
        <v>3.8</v>
      </c>
      <c r="D14" s="67">
        <f>D12+D13</f>
        <v>5.4</v>
      </c>
      <c r="E14" s="130"/>
    </row>
    <row r="15" spans="1:5" ht="15.75" x14ac:dyDescent="0.25">
      <c r="A15" s="140" t="s">
        <v>185</v>
      </c>
      <c r="B15" s="140"/>
      <c r="C15" s="140"/>
      <c r="D15" s="4"/>
    </row>
    <row r="16" spans="1:5" ht="15.75" x14ac:dyDescent="0.25">
      <c r="A16" s="4" t="s">
        <v>186</v>
      </c>
      <c r="B16" s="17"/>
    </row>
    <row r="17" spans="1:5" ht="15.75" x14ac:dyDescent="0.25">
      <c r="A17" s="4" t="s">
        <v>187</v>
      </c>
    </row>
    <row r="18" spans="1:5" ht="15.75" x14ac:dyDescent="0.25">
      <c r="A18" s="25"/>
    </row>
    <row r="19" spans="1:5" ht="15.75" x14ac:dyDescent="0.25">
      <c r="A19" s="127" t="s">
        <v>182</v>
      </c>
      <c r="B19" s="127"/>
      <c r="C19" s="127" t="s">
        <v>183</v>
      </c>
      <c r="D19" s="127"/>
      <c r="E19" s="127"/>
    </row>
    <row r="20" spans="1:5" ht="15.75" x14ac:dyDescent="0.25">
      <c r="A20" s="25"/>
      <c r="B20" s="69"/>
      <c r="C20" s="4"/>
      <c r="D20" s="5"/>
    </row>
    <row r="21" spans="1:5" ht="15.75" x14ac:dyDescent="0.25">
      <c r="A21" s="18"/>
      <c r="B21" s="18"/>
      <c r="C21" s="20"/>
      <c r="D21" s="20"/>
    </row>
    <row r="22" spans="1:5" ht="15.75" x14ac:dyDescent="0.25">
      <c r="A22" s="20"/>
      <c r="B22" s="20"/>
      <c r="C22" s="20"/>
      <c r="D22" s="20"/>
    </row>
    <row r="23" spans="1:5" ht="15.75" x14ac:dyDescent="0.25">
      <c r="C23" s="20"/>
      <c r="D23" s="20"/>
    </row>
    <row r="24" spans="1:5" ht="15.75" x14ac:dyDescent="0.25">
      <c r="A24" s="126" t="s">
        <v>15</v>
      </c>
      <c r="B24" s="126"/>
      <c r="C24" s="126"/>
      <c r="D24" s="126"/>
      <c r="E24" s="126"/>
    </row>
  </sheetData>
  <mergeCells count="19">
    <mergeCell ref="E12:E14"/>
    <mergeCell ref="A15:C15"/>
    <mergeCell ref="A19:B19"/>
    <mergeCell ref="C19:E19"/>
    <mergeCell ref="A24:B24"/>
    <mergeCell ref="C24:E24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6" workbookViewId="0">
      <selection activeCell="C24" sqref="C24:E24"/>
    </sheetView>
  </sheetViews>
  <sheetFormatPr defaultRowHeight="15" x14ac:dyDescent="0.25"/>
  <cols>
    <col min="2" max="2" width="38.7109375" customWidth="1"/>
    <col min="3" max="3" width="70.5703125" customWidth="1"/>
    <col min="4" max="4" width="34.85546875" hidden="1" customWidth="1"/>
  </cols>
  <sheetData>
    <row r="1" spans="1:5" ht="15.75" x14ac:dyDescent="0.25">
      <c r="A1" s="141" t="s">
        <v>16</v>
      </c>
      <c r="B1" s="141"/>
      <c r="C1" s="127" t="s">
        <v>1</v>
      </c>
      <c r="D1" s="127"/>
      <c r="E1" s="127"/>
    </row>
    <row r="2" spans="1:5" ht="15.75" x14ac:dyDescent="0.25">
      <c r="A2" s="126" t="s">
        <v>2</v>
      </c>
      <c r="B2" s="126"/>
      <c r="C2" s="127" t="s">
        <v>17</v>
      </c>
      <c r="D2" s="127"/>
      <c r="E2" s="127"/>
    </row>
    <row r="3" spans="1:5" ht="15.75" x14ac:dyDescent="0.25">
      <c r="A3" s="127" t="s">
        <v>18</v>
      </c>
      <c r="B3" s="127"/>
      <c r="C3" s="18"/>
      <c r="D3" s="18"/>
    </row>
    <row r="5" spans="1:5" ht="18.75" x14ac:dyDescent="0.3">
      <c r="A5" s="135" t="s">
        <v>102</v>
      </c>
      <c r="B5" s="135"/>
      <c r="C5" s="135"/>
      <c r="D5" s="135"/>
      <c r="E5" s="135"/>
    </row>
    <row r="6" spans="1:5" ht="18.75" x14ac:dyDescent="0.3">
      <c r="A6" s="136" t="s">
        <v>188</v>
      </c>
      <c r="B6" s="136"/>
      <c r="C6" s="136"/>
      <c r="D6" s="136"/>
      <c r="E6" s="136"/>
    </row>
    <row r="7" spans="1:5" ht="18.75" x14ac:dyDescent="0.3">
      <c r="A7" s="136" t="s">
        <v>111</v>
      </c>
      <c r="B7" s="136"/>
      <c r="C7" s="136"/>
      <c r="D7" s="136"/>
      <c r="E7" s="136"/>
    </row>
    <row r="8" spans="1:5" ht="18.75" x14ac:dyDescent="0.3">
      <c r="A8" s="136" t="s">
        <v>184</v>
      </c>
      <c r="B8" s="136"/>
      <c r="C8" s="136"/>
      <c r="D8" s="136"/>
      <c r="E8" s="136"/>
    </row>
    <row r="9" spans="1:5" ht="15.75" x14ac:dyDescent="0.25">
      <c r="A9" s="4"/>
      <c r="B9" s="5"/>
      <c r="C9" s="6"/>
      <c r="D9" s="6"/>
    </row>
    <row r="10" spans="1:5" ht="15.75" x14ac:dyDescent="0.25">
      <c r="A10" s="131" t="s">
        <v>6</v>
      </c>
      <c r="B10" s="131" t="s">
        <v>7</v>
      </c>
      <c r="C10" s="158" t="s">
        <v>59</v>
      </c>
      <c r="D10" s="159"/>
      <c r="E10" s="128"/>
    </row>
    <row r="11" spans="1:5" ht="60" customHeight="1" x14ac:dyDescent="0.25">
      <c r="A11" s="131"/>
      <c r="B11" s="131"/>
      <c r="C11" s="7" t="s">
        <v>178</v>
      </c>
      <c r="D11" s="73"/>
      <c r="E11" s="160"/>
    </row>
    <row r="12" spans="1:5" ht="46.5" customHeight="1" x14ac:dyDescent="0.25">
      <c r="A12" s="9">
        <v>1</v>
      </c>
      <c r="B12" s="10" t="s">
        <v>189</v>
      </c>
      <c r="C12" s="9">
        <v>3.8</v>
      </c>
      <c r="D12" s="84"/>
      <c r="E12" s="157"/>
    </row>
    <row r="13" spans="1:5" ht="42.75" customHeight="1" x14ac:dyDescent="0.25">
      <c r="A13" s="9">
        <v>2</v>
      </c>
      <c r="B13" s="10" t="s">
        <v>190</v>
      </c>
      <c r="C13" s="9">
        <v>7.6</v>
      </c>
      <c r="D13" s="84"/>
      <c r="E13" s="157"/>
    </row>
    <row r="14" spans="1:5" ht="15.75" x14ac:dyDescent="0.25">
      <c r="A14" s="74" t="s">
        <v>13</v>
      </c>
      <c r="B14" s="12"/>
      <c r="C14" s="76">
        <f>C12+C13</f>
        <v>11.399999999999999</v>
      </c>
      <c r="D14" s="77"/>
      <c r="E14" s="157"/>
    </row>
    <row r="15" spans="1:5" ht="15.75" x14ac:dyDescent="0.25">
      <c r="A15" s="140" t="s">
        <v>185</v>
      </c>
      <c r="B15" s="140"/>
      <c r="C15" s="140"/>
      <c r="D15" s="4"/>
    </row>
    <row r="16" spans="1:5" ht="15.75" x14ac:dyDescent="0.25">
      <c r="A16" s="4" t="s">
        <v>191</v>
      </c>
      <c r="B16" s="17"/>
    </row>
    <row r="17" spans="1:5" ht="15.75" x14ac:dyDescent="0.25">
      <c r="A17" s="4"/>
    </row>
    <row r="18" spans="1:5" ht="15.75" x14ac:dyDescent="0.25">
      <c r="A18" s="25"/>
    </row>
    <row r="19" spans="1:5" ht="15.75" x14ac:dyDescent="0.25">
      <c r="A19" s="127" t="s">
        <v>182</v>
      </c>
      <c r="B19" s="127"/>
      <c r="C19" s="127" t="s">
        <v>183</v>
      </c>
      <c r="D19" s="127"/>
      <c r="E19" s="127"/>
    </row>
    <row r="20" spans="1:5" ht="15.75" x14ac:dyDescent="0.25">
      <c r="A20" s="25"/>
      <c r="B20" s="75"/>
      <c r="C20" s="4"/>
      <c r="D20" s="5"/>
    </row>
    <row r="21" spans="1:5" ht="15.75" x14ac:dyDescent="0.25">
      <c r="A21" s="18"/>
      <c r="B21" s="18"/>
      <c r="C21" s="20"/>
      <c r="D21" s="20"/>
    </row>
    <row r="22" spans="1:5" ht="15.75" x14ac:dyDescent="0.25">
      <c r="A22" s="20"/>
      <c r="B22" s="20"/>
      <c r="C22" s="20"/>
      <c r="D22" s="20"/>
    </row>
    <row r="23" spans="1:5" ht="15.75" x14ac:dyDescent="0.25">
      <c r="C23" s="20"/>
      <c r="D23" s="20"/>
    </row>
    <row r="24" spans="1:5" ht="15.75" x14ac:dyDescent="0.25">
      <c r="A24" s="126" t="s">
        <v>15</v>
      </c>
      <c r="B24" s="126"/>
      <c r="C24" s="126"/>
      <c r="D24" s="126"/>
      <c r="E24" s="126"/>
    </row>
  </sheetData>
  <mergeCells count="19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C10:D10"/>
    <mergeCell ref="E10:E11"/>
    <mergeCell ref="E12:E14"/>
    <mergeCell ref="A15:C15"/>
    <mergeCell ref="A19:B19"/>
    <mergeCell ref="C19:E19"/>
    <mergeCell ref="A24:B24"/>
    <mergeCell ref="C24:E24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38" zoomScale="115" zoomScaleNormal="115" workbookViewId="0">
      <selection activeCell="J45" sqref="J45"/>
    </sheetView>
  </sheetViews>
  <sheetFormatPr defaultRowHeight="15" x14ac:dyDescent="0.25"/>
  <cols>
    <col min="2" max="2" width="11.5703125" customWidth="1"/>
    <col min="3" max="3" width="9.42578125" customWidth="1"/>
    <col min="4" max="4" width="28" customWidth="1"/>
  </cols>
  <sheetData>
    <row r="1" spans="1:10" x14ac:dyDescent="0.25">
      <c r="A1" s="133" t="s">
        <v>0</v>
      </c>
      <c r="B1" s="133"/>
      <c r="C1" s="133"/>
      <c r="D1" s="133"/>
      <c r="E1" s="85"/>
      <c r="F1" s="85"/>
      <c r="G1" s="2" t="s">
        <v>70</v>
      </c>
      <c r="H1" s="2"/>
      <c r="I1" s="2"/>
      <c r="J1" s="2"/>
    </row>
    <row r="2" spans="1:10" x14ac:dyDescent="0.25">
      <c r="A2" s="133" t="s">
        <v>2</v>
      </c>
      <c r="B2" s="133"/>
      <c r="C2" s="133"/>
      <c r="D2" s="133"/>
      <c r="E2" s="85"/>
      <c r="F2" s="85"/>
      <c r="G2" s="86" t="s">
        <v>71</v>
      </c>
      <c r="H2" s="86"/>
      <c r="I2" s="86"/>
      <c r="J2" s="86"/>
    </row>
    <row r="3" spans="1:10" x14ac:dyDescent="0.25">
      <c r="A3" s="134" t="s">
        <v>192</v>
      </c>
      <c r="B3" s="134"/>
      <c r="C3" s="134"/>
      <c r="D3" s="134"/>
      <c r="E3" s="38"/>
      <c r="F3" s="38"/>
      <c r="G3" s="38"/>
      <c r="H3" s="38"/>
      <c r="I3" s="37"/>
      <c r="J3" s="37"/>
    </row>
    <row r="4" spans="1:10" x14ac:dyDescent="0.25">
      <c r="A4" s="1"/>
      <c r="B4" s="87"/>
      <c r="C4" s="87"/>
      <c r="D4" s="87"/>
      <c r="E4" s="56"/>
      <c r="F4" s="57"/>
      <c r="G4" s="56"/>
      <c r="H4" s="88" t="s">
        <v>92</v>
      </c>
      <c r="I4" s="88"/>
      <c r="J4" s="88"/>
    </row>
    <row r="5" spans="1:10" x14ac:dyDescent="0.25">
      <c r="A5" s="1"/>
      <c r="B5" s="87"/>
      <c r="C5" s="87"/>
      <c r="D5" s="87"/>
      <c r="E5" s="56"/>
      <c r="F5" s="57"/>
      <c r="G5" s="56"/>
      <c r="H5" s="56"/>
      <c r="I5" s="37"/>
      <c r="J5" s="37"/>
    </row>
    <row r="6" spans="1:10" ht="18.75" x14ac:dyDescent="0.3">
      <c r="A6" s="135" t="s">
        <v>102</v>
      </c>
      <c r="B6" s="135"/>
      <c r="C6" s="135"/>
      <c r="D6" s="135"/>
      <c r="E6" s="135"/>
      <c r="F6" s="135"/>
      <c r="G6" s="135"/>
      <c r="H6" s="135"/>
      <c r="I6" s="135"/>
      <c r="J6" s="135"/>
    </row>
    <row r="7" spans="1:10" ht="18.75" x14ac:dyDescent="0.3">
      <c r="A7" s="135" t="s">
        <v>211</v>
      </c>
      <c r="B7" s="135"/>
      <c r="C7" s="135"/>
      <c r="D7" s="135"/>
      <c r="E7" s="135"/>
      <c r="F7" s="135"/>
      <c r="G7" s="135"/>
      <c r="H7" s="135"/>
      <c r="I7" s="135"/>
      <c r="J7" s="135"/>
    </row>
    <row r="8" spans="1:10" ht="18.75" x14ac:dyDescent="0.3">
      <c r="A8" s="58"/>
      <c r="B8" s="58"/>
      <c r="C8" s="58"/>
      <c r="D8" s="58"/>
      <c r="E8" s="59"/>
      <c r="F8" s="59"/>
      <c r="G8" s="59"/>
      <c r="H8" s="59"/>
      <c r="I8" s="59"/>
      <c r="J8" s="59"/>
    </row>
    <row r="9" spans="1:10" ht="15.75" x14ac:dyDescent="0.25">
      <c r="A9" s="126" t="s">
        <v>193</v>
      </c>
      <c r="B9" s="126"/>
      <c r="C9" s="126"/>
      <c r="D9" s="126"/>
      <c r="E9" s="126"/>
      <c r="F9" s="126"/>
      <c r="G9" s="126"/>
      <c r="H9" s="126"/>
      <c r="I9" s="126"/>
      <c r="J9" s="126"/>
    </row>
    <row r="10" spans="1:10" ht="15.75" x14ac:dyDescent="0.25">
      <c r="A10" s="126" t="s">
        <v>194</v>
      </c>
      <c r="B10" s="126"/>
      <c r="C10" s="126"/>
      <c r="D10" s="126"/>
      <c r="E10" s="126"/>
      <c r="F10" s="126"/>
      <c r="G10" s="126"/>
      <c r="H10" s="126"/>
      <c r="I10" s="126"/>
      <c r="J10" s="126"/>
    </row>
    <row r="11" spans="1:10" ht="15.75" x14ac:dyDescent="0.25">
      <c r="A11" s="20" t="s">
        <v>72</v>
      </c>
      <c r="B11" s="20"/>
      <c r="C11" s="20"/>
      <c r="D11" s="20"/>
      <c r="E11" s="89"/>
      <c r="F11" s="56"/>
      <c r="G11" s="56"/>
      <c r="H11" s="56"/>
      <c r="I11" s="56"/>
      <c r="J11" s="56"/>
    </row>
    <row r="12" spans="1:10" x14ac:dyDescent="0.25">
      <c r="A12" s="176" t="s">
        <v>212</v>
      </c>
      <c r="B12" s="176"/>
      <c r="C12" s="176"/>
      <c r="D12" s="176"/>
      <c r="E12" s="176"/>
      <c r="F12" s="176"/>
      <c r="G12" s="176"/>
      <c r="H12" s="176"/>
      <c r="I12" s="176"/>
      <c r="J12" s="176"/>
    </row>
    <row r="13" spans="1:10" ht="15.75" x14ac:dyDescent="0.25">
      <c r="A13" s="60"/>
      <c r="B13" s="4"/>
      <c r="C13" s="4"/>
      <c r="D13" s="4"/>
      <c r="E13" s="61"/>
      <c r="F13" s="61"/>
      <c r="G13" s="61"/>
      <c r="H13" s="61"/>
      <c r="I13" s="61"/>
      <c r="J13" s="61"/>
    </row>
    <row r="14" spans="1:10" x14ac:dyDescent="0.25">
      <c r="A14" s="177" t="s">
        <v>6</v>
      </c>
      <c r="B14" s="177" t="s">
        <v>73</v>
      </c>
      <c r="C14" s="170" t="s">
        <v>74</v>
      </c>
      <c r="D14" s="180" t="s">
        <v>75</v>
      </c>
      <c r="E14" s="170" t="s">
        <v>195</v>
      </c>
      <c r="F14" s="170" t="s">
        <v>196</v>
      </c>
      <c r="G14" s="170" t="s">
        <v>197</v>
      </c>
      <c r="H14" s="170" t="s">
        <v>198</v>
      </c>
      <c r="I14" s="170" t="s">
        <v>199</v>
      </c>
      <c r="J14" s="170" t="s">
        <v>200</v>
      </c>
    </row>
    <row r="15" spans="1:10" x14ac:dyDescent="0.25">
      <c r="A15" s="178"/>
      <c r="B15" s="178"/>
      <c r="C15" s="171"/>
      <c r="D15" s="181"/>
      <c r="E15" s="171"/>
      <c r="F15" s="171"/>
      <c r="G15" s="171"/>
      <c r="H15" s="171"/>
      <c r="I15" s="171"/>
      <c r="J15" s="171"/>
    </row>
    <row r="16" spans="1:10" x14ac:dyDescent="0.25">
      <c r="A16" s="179"/>
      <c r="B16" s="179"/>
      <c r="C16" s="172"/>
      <c r="D16" s="182"/>
      <c r="E16" s="172"/>
      <c r="F16" s="172"/>
      <c r="G16" s="172"/>
      <c r="H16" s="172"/>
      <c r="I16" s="172"/>
      <c r="J16" s="172"/>
    </row>
    <row r="17" spans="1:10" x14ac:dyDescent="0.25">
      <c r="A17" s="90" t="s">
        <v>76</v>
      </c>
      <c r="B17" s="90" t="s">
        <v>77</v>
      </c>
      <c r="C17" s="90" t="s">
        <v>78</v>
      </c>
      <c r="D17" s="90" t="s">
        <v>79</v>
      </c>
      <c r="E17" s="90" t="s">
        <v>80</v>
      </c>
      <c r="F17" s="90" t="s">
        <v>81</v>
      </c>
      <c r="G17" s="90" t="s">
        <v>82</v>
      </c>
      <c r="H17" s="90" t="s">
        <v>83</v>
      </c>
      <c r="I17" s="90" t="s">
        <v>84</v>
      </c>
      <c r="J17" s="90"/>
    </row>
    <row r="18" spans="1:10" ht="30" customHeight="1" x14ac:dyDescent="0.25">
      <c r="A18" s="91" t="s">
        <v>85</v>
      </c>
      <c r="B18" s="91" t="s">
        <v>86</v>
      </c>
      <c r="C18" s="91">
        <v>44</v>
      </c>
      <c r="D18" s="92" t="s">
        <v>213</v>
      </c>
      <c r="E18" s="93"/>
      <c r="F18" s="93"/>
      <c r="G18" s="93">
        <v>352</v>
      </c>
      <c r="H18" s="93"/>
      <c r="I18" s="93">
        <v>387.2</v>
      </c>
      <c r="J18" s="93"/>
    </row>
    <row r="19" spans="1:10" ht="26.25" customHeight="1" x14ac:dyDescent="0.25">
      <c r="A19" s="91">
        <v>2</v>
      </c>
      <c r="B19" s="91" t="s">
        <v>87</v>
      </c>
      <c r="C19" s="91">
        <v>52</v>
      </c>
      <c r="D19" s="92" t="s">
        <v>213</v>
      </c>
      <c r="E19" s="93"/>
      <c r="F19" s="93"/>
      <c r="G19" s="93">
        <v>416</v>
      </c>
      <c r="H19" s="93"/>
      <c r="I19" s="93">
        <v>457.6</v>
      </c>
      <c r="J19" s="93"/>
    </row>
    <row r="20" spans="1:10" ht="30.75" customHeight="1" x14ac:dyDescent="0.25">
      <c r="A20" s="91">
        <v>3</v>
      </c>
      <c r="B20" s="91" t="s">
        <v>86</v>
      </c>
      <c r="C20" s="91">
        <v>44</v>
      </c>
      <c r="D20" s="92" t="s">
        <v>214</v>
      </c>
      <c r="E20" s="93"/>
      <c r="F20" s="93"/>
      <c r="G20" s="93">
        <v>352</v>
      </c>
      <c r="H20" s="93"/>
      <c r="I20" s="93">
        <v>387.2</v>
      </c>
      <c r="J20" s="93"/>
    </row>
    <row r="21" spans="1:10" ht="31.5" customHeight="1" x14ac:dyDescent="0.25">
      <c r="A21" s="91">
        <v>4</v>
      </c>
      <c r="B21" s="91" t="s">
        <v>87</v>
      </c>
      <c r="C21" s="91">
        <v>52</v>
      </c>
      <c r="D21" s="92" t="s">
        <v>214</v>
      </c>
      <c r="E21" s="93"/>
      <c r="F21" s="93"/>
      <c r="G21" s="93">
        <v>416</v>
      </c>
      <c r="H21" s="93"/>
      <c r="I21" s="93">
        <v>457.6</v>
      </c>
      <c r="J21" s="93"/>
    </row>
    <row r="22" spans="1:10" ht="33.75" customHeight="1" x14ac:dyDescent="0.25">
      <c r="A22" s="94">
        <v>5</v>
      </c>
      <c r="B22" s="91" t="s">
        <v>86</v>
      </c>
      <c r="C22" s="91">
        <v>44</v>
      </c>
      <c r="D22" s="92" t="s">
        <v>215</v>
      </c>
      <c r="E22" s="93"/>
      <c r="F22" s="93"/>
      <c r="G22" s="93">
        <v>88</v>
      </c>
      <c r="H22" s="93"/>
      <c r="I22" s="93">
        <v>96.8</v>
      </c>
      <c r="J22" s="93"/>
    </row>
    <row r="23" spans="1:10" ht="35.25" customHeight="1" x14ac:dyDescent="0.25">
      <c r="A23" s="94">
        <v>6</v>
      </c>
      <c r="B23" s="91" t="s">
        <v>87</v>
      </c>
      <c r="C23" s="91">
        <v>52</v>
      </c>
      <c r="D23" s="92" t="s">
        <v>215</v>
      </c>
      <c r="E23" s="93"/>
      <c r="F23" s="93"/>
      <c r="G23" s="93">
        <v>104</v>
      </c>
      <c r="H23" s="93"/>
      <c r="I23" s="93">
        <v>114.4</v>
      </c>
      <c r="J23" s="93"/>
    </row>
    <row r="24" spans="1:10" ht="30.75" customHeight="1" x14ac:dyDescent="0.25">
      <c r="A24" s="173" t="s">
        <v>88</v>
      </c>
      <c r="B24" s="174"/>
      <c r="C24" s="174"/>
      <c r="D24" s="175"/>
      <c r="E24" s="95">
        <v>0</v>
      </c>
      <c r="F24" s="95">
        <v>0</v>
      </c>
      <c r="G24" s="95">
        <f>SUM(G18:G23)</f>
        <v>1728</v>
      </c>
      <c r="H24" s="95">
        <f>SUM(H18:H23)</f>
        <v>0</v>
      </c>
      <c r="I24" s="95">
        <f>SUM(I18:I23)</f>
        <v>1900.8</v>
      </c>
      <c r="J24" s="95">
        <f>SUM(J18:J21)</f>
        <v>0</v>
      </c>
    </row>
    <row r="25" spans="1:10" ht="31.5" customHeight="1" x14ac:dyDescent="0.25">
      <c r="A25" s="96">
        <v>7</v>
      </c>
      <c r="B25" s="91" t="s">
        <v>93</v>
      </c>
      <c r="C25" s="91">
        <v>49</v>
      </c>
      <c r="D25" s="97" t="s">
        <v>216</v>
      </c>
      <c r="E25" s="98"/>
      <c r="F25" s="98"/>
      <c r="G25" s="98">
        <v>157.29</v>
      </c>
      <c r="H25" s="98"/>
      <c r="I25" s="98">
        <v>215.11</v>
      </c>
      <c r="J25" s="98"/>
    </row>
    <row r="26" spans="1:10" ht="29.25" customHeight="1" x14ac:dyDescent="0.25">
      <c r="A26" s="96">
        <v>8</v>
      </c>
      <c r="B26" s="91" t="s">
        <v>94</v>
      </c>
      <c r="C26" s="91">
        <v>51</v>
      </c>
      <c r="D26" s="97" t="s">
        <v>216</v>
      </c>
      <c r="E26" s="98"/>
      <c r="F26" s="98"/>
      <c r="G26" s="98">
        <v>163.71</v>
      </c>
      <c r="H26" s="98"/>
      <c r="I26" s="98">
        <v>223.89</v>
      </c>
      <c r="J26" s="98"/>
    </row>
    <row r="27" spans="1:10" ht="28.5" customHeight="1" x14ac:dyDescent="0.25">
      <c r="A27" s="96">
        <v>9</v>
      </c>
      <c r="B27" s="91" t="s">
        <v>93</v>
      </c>
      <c r="C27" s="91">
        <v>49</v>
      </c>
      <c r="D27" s="97" t="s">
        <v>217</v>
      </c>
      <c r="E27" s="98"/>
      <c r="F27" s="98"/>
      <c r="G27" s="98">
        <v>157.29</v>
      </c>
      <c r="H27" s="98"/>
      <c r="I27" s="98">
        <v>215.11</v>
      </c>
      <c r="J27" s="98"/>
    </row>
    <row r="28" spans="1:10" ht="23.25" customHeight="1" x14ac:dyDescent="0.25">
      <c r="A28" s="96">
        <v>10</v>
      </c>
      <c r="B28" s="91" t="s">
        <v>94</v>
      </c>
      <c r="C28" s="91">
        <v>51</v>
      </c>
      <c r="D28" s="97" t="s">
        <v>217</v>
      </c>
      <c r="E28" s="98"/>
      <c r="F28" s="98"/>
      <c r="G28" s="98">
        <v>163.71</v>
      </c>
      <c r="H28" s="98"/>
      <c r="I28" s="98">
        <v>223.89</v>
      </c>
      <c r="J28" s="98"/>
    </row>
    <row r="29" spans="1:10" ht="29.25" customHeight="1" x14ac:dyDescent="0.25">
      <c r="A29" s="96">
        <v>11</v>
      </c>
      <c r="B29" s="91" t="s">
        <v>93</v>
      </c>
      <c r="C29" s="91">
        <v>49</v>
      </c>
      <c r="D29" s="97" t="s">
        <v>218</v>
      </c>
      <c r="E29" s="98">
        <v>215.6</v>
      </c>
      <c r="F29" s="98"/>
      <c r="G29" s="98"/>
      <c r="H29" s="98"/>
      <c r="I29" s="98"/>
      <c r="J29" s="98"/>
    </row>
    <row r="30" spans="1:10" ht="30" customHeight="1" x14ac:dyDescent="0.25">
      <c r="A30" s="96">
        <v>12</v>
      </c>
      <c r="B30" s="91" t="s">
        <v>94</v>
      </c>
      <c r="C30" s="91">
        <v>51</v>
      </c>
      <c r="D30" s="97" t="s">
        <v>218</v>
      </c>
      <c r="E30" s="98">
        <v>224.4</v>
      </c>
      <c r="F30" s="98"/>
      <c r="G30" s="98"/>
      <c r="H30" s="98"/>
      <c r="I30" s="98"/>
      <c r="J30" s="98"/>
    </row>
    <row r="31" spans="1:10" ht="29.25" customHeight="1" x14ac:dyDescent="0.25">
      <c r="A31" s="96">
        <v>13</v>
      </c>
      <c r="B31" s="91" t="s">
        <v>93</v>
      </c>
      <c r="C31" s="91">
        <v>49</v>
      </c>
      <c r="D31" s="97" t="s">
        <v>219</v>
      </c>
      <c r="E31" s="98"/>
      <c r="F31" s="98"/>
      <c r="G31" s="98"/>
      <c r="H31" s="98">
        <v>343</v>
      </c>
      <c r="I31" s="98"/>
      <c r="J31" s="98"/>
    </row>
    <row r="32" spans="1:10" ht="29.25" customHeight="1" x14ac:dyDescent="0.25">
      <c r="A32" s="96">
        <v>14</v>
      </c>
      <c r="B32" s="91" t="s">
        <v>94</v>
      </c>
      <c r="C32" s="91">
        <v>51</v>
      </c>
      <c r="D32" s="97" t="s">
        <v>219</v>
      </c>
      <c r="E32" s="98"/>
      <c r="F32" s="98"/>
      <c r="G32" s="98"/>
      <c r="H32" s="98">
        <v>357</v>
      </c>
      <c r="I32" s="98"/>
      <c r="J32" s="98"/>
    </row>
    <row r="33" spans="1:10" ht="29.25" customHeight="1" x14ac:dyDescent="0.25">
      <c r="A33" s="96">
        <v>15</v>
      </c>
      <c r="B33" s="91" t="s">
        <v>93</v>
      </c>
      <c r="C33" s="91">
        <v>49</v>
      </c>
      <c r="D33" s="97" t="s">
        <v>226</v>
      </c>
      <c r="E33" s="98"/>
      <c r="F33" s="98"/>
      <c r="G33" s="98">
        <v>98</v>
      </c>
      <c r="H33" s="98"/>
      <c r="I33" s="98">
        <v>107.8</v>
      </c>
      <c r="J33" s="98"/>
    </row>
    <row r="34" spans="1:10" ht="30" customHeight="1" x14ac:dyDescent="0.25">
      <c r="A34" s="96">
        <v>16</v>
      </c>
      <c r="B34" s="91" t="s">
        <v>94</v>
      </c>
      <c r="C34" s="91">
        <v>51</v>
      </c>
      <c r="D34" s="97" t="s">
        <v>226</v>
      </c>
      <c r="E34" s="98"/>
      <c r="F34" s="98"/>
      <c r="G34" s="98">
        <v>102</v>
      </c>
      <c r="H34" s="98"/>
      <c r="I34" s="98">
        <v>112.2</v>
      </c>
      <c r="J34" s="98"/>
    </row>
    <row r="35" spans="1:10" ht="27.75" customHeight="1" x14ac:dyDescent="0.25">
      <c r="A35" s="173" t="s">
        <v>96</v>
      </c>
      <c r="B35" s="174"/>
      <c r="C35" s="174"/>
      <c r="D35" s="175"/>
      <c r="E35" s="95">
        <f t="shared" ref="E35:J35" si="0">SUM(E25:E34)</f>
        <v>440</v>
      </c>
      <c r="F35" s="95">
        <f t="shared" si="0"/>
        <v>0</v>
      </c>
      <c r="G35" s="95">
        <f t="shared" si="0"/>
        <v>842</v>
      </c>
      <c r="H35" s="95">
        <f t="shared" si="0"/>
        <v>700</v>
      </c>
      <c r="I35" s="95">
        <f t="shared" si="0"/>
        <v>1098</v>
      </c>
      <c r="J35" s="95">
        <f t="shared" si="0"/>
        <v>0</v>
      </c>
    </row>
    <row r="36" spans="1:10" ht="30.75" customHeight="1" x14ac:dyDescent="0.25">
      <c r="A36" s="91">
        <v>17</v>
      </c>
      <c r="B36" s="91" t="s">
        <v>97</v>
      </c>
      <c r="C36" s="91">
        <v>49</v>
      </c>
      <c r="D36" s="92" t="s">
        <v>95</v>
      </c>
      <c r="E36" s="93"/>
      <c r="F36" s="93">
        <v>568</v>
      </c>
      <c r="G36" s="93"/>
      <c r="H36" s="93"/>
      <c r="I36" s="93">
        <v>857.5</v>
      </c>
      <c r="J36" s="93"/>
    </row>
    <row r="37" spans="1:10" ht="25.5" customHeight="1" x14ac:dyDescent="0.25">
      <c r="A37" s="161" t="s">
        <v>201</v>
      </c>
      <c r="B37" s="162"/>
      <c r="C37" s="162"/>
      <c r="D37" s="163"/>
      <c r="E37" s="95">
        <f>SUM(E36:E36)</f>
        <v>0</v>
      </c>
      <c r="F37" s="95">
        <f>SUM(F36:F36)</f>
        <v>568</v>
      </c>
      <c r="G37" s="95">
        <v>0</v>
      </c>
      <c r="H37" s="95">
        <f>SUM(H36:H36)</f>
        <v>0</v>
      </c>
      <c r="I37" s="95">
        <f>SUM(I36:I36)</f>
        <v>857.5</v>
      </c>
      <c r="J37" s="95">
        <f>SUM(J36:J36)</f>
        <v>0</v>
      </c>
    </row>
    <row r="38" spans="1:10" ht="27.75" customHeight="1" x14ac:dyDescent="0.25">
      <c r="A38" s="99" t="s">
        <v>225</v>
      </c>
      <c r="B38" s="91" t="s">
        <v>104</v>
      </c>
      <c r="C38" s="100" t="s">
        <v>105</v>
      </c>
      <c r="D38" s="101" t="s">
        <v>220</v>
      </c>
      <c r="E38" s="98"/>
      <c r="F38" s="95"/>
      <c r="G38" s="98">
        <v>364.8</v>
      </c>
      <c r="H38" s="95"/>
      <c r="I38" s="98"/>
      <c r="J38" s="95"/>
    </row>
    <row r="39" spans="1:10" ht="27" customHeight="1" x14ac:dyDescent="0.25">
      <c r="A39" s="99" t="s">
        <v>202</v>
      </c>
      <c r="B39" s="91" t="s">
        <v>104</v>
      </c>
      <c r="C39" s="100" t="s">
        <v>105</v>
      </c>
      <c r="D39" s="101" t="s">
        <v>221</v>
      </c>
      <c r="E39" s="95"/>
      <c r="F39" s="95"/>
      <c r="G39" s="98">
        <v>121.6</v>
      </c>
      <c r="H39" s="95"/>
      <c r="I39" s="98">
        <v>172.8</v>
      </c>
      <c r="J39" s="95"/>
    </row>
    <row r="40" spans="1:10" ht="25.5" customHeight="1" x14ac:dyDescent="0.25">
      <c r="A40" s="161" t="s">
        <v>205</v>
      </c>
      <c r="B40" s="162"/>
      <c r="C40" s="162"/>
      <c r="D40" s="163"/>
      <c r="E40" s="95">
        <f>SUM(E38:E39)</f>
        <v>0</v>
      </c>
      <c r="F40" s="95">
        <v>0</v>
      </c>
      <c r="G40" s="95">
        <f>SUM(G38:G39)</f>
        <v>486.4</v>
      </c>
      <c r="H40" s="95">
        <f>SUM(H38:H39)</f>
        <v>0</v>
      </c>
      <c r="I40" s="95">
        <f>SUM(I38:I39)</f>
        <v>172.8</v>
      </c>
      <c r="J40" s="95">
        <v>0</v>
      </c>
    </row>
    <row r="41" spans="1:10" ht="27" customHeight="1" x14ac:dyDescent="0.25">
      <c r="A41" s="99" t="s">
        <v>203</v>
      </c>
      <c r="B41" s="102" t="s">
        <v>206</v>
      </c>
      <c r="C41" s="102" t="s">
        <v>207</v>
      </c>
      <c r="D41" s="103" t="s">
        <v>95</v>
      </c>
      <c r="E41" s="95"/>
      <c r="F41" s="98">
        <v>777.2</v>
      </c>
      <c r="G41" s="98"/>
      <c r="H41" s="98"/>
      <c r="I41" s="98">
        <v>1172.5</v>
      </c>
      <c r="J41" s="95"/>
    </row>
    <row r="42" spans="1:10" ht="27" customHeight="1" x14ac:dyDescent="0.25">
      <c r="A42" s="161" t="s">
        <v>209</v>
      </c>
      <c r="B42" s="162"/>
      <c r="C42" s="162"/>
      <c r="D42" s="163"/>
      <c r="E42" s="95">
        <v>0</v>
      </c>
      <c r="F42" s="95">
        <v>777.2</v>
      </c>
      <c r="G42" s="95">
        <v>0</v>
      </c>
      <c r="H42" s="95">
        <v>0</v>
      </c>
      <c r="I42" s="95">
        <v>1172.5</v>
      </c>
      <c r="J42" s="95">
        <v>0</v>
      </c>
    </row>
    <row r="43" spans="1:10" ht="21.75" customHeight="1" x14ac:dyDescent="0.25">
      <c r="A43" s="99" t="s">
        <v>204</v>
      </c>
      <c r="B43" s="102" t="s">
        <v>222</v>
      </c>
      <c r="C43" s="102" t="s">
        <v>223</v>
      </c>
      <c r="D43" s="103" t="s">
        <v>208</v>
      </c>
      <c r="E43" s="95"/>
      <c r="F43" s="98">
        <v>366</v>
      </c>
      <c r="G43" s="98"/>
      <c r="H43" s="98">
        <v>366</v>
      </c>
      <c r="I43" s="98"/>
      <c r="J43" s="95"/>
    </row>
    <row r="44" spans="1:10" ht="22.5" customHeight="1" x14ac:dyDescent="0.25">
      <c r="A44" s="161" t="s">
        <v>224</v>
      </c>
      <c r="B44" s="162"/>
      <c r="C44" s="162"/>
      <c r="D44" s="163"/>
      <c r="E44" s="95">
        <v>0</v>
      </c>
      <c r="F44" s="95">
        <v>366</v>
      </c>
      <c r="G44" s="95">
        <v>0</v>
      </c>
      <c r="H44" s="95">
        <f>SUM(H41:H43)</f>
        <v>366</v>
      </c>
      <c r="I44" s="95">
        <v>0</v>
      </c>
      <c r="J44" s="95">
        <v>0</v>
      </c>
    </row>
    <row r="45" spans="1:10" ht="25.5" customHeight="1" x14ac:dyDescent="0.25">
      <c r="A45" s="164" t="s">
        <v>89</v>
      </c>
      <c r="B45" s="165"/>
      <c r="C45" s="165"/>
      <c r="D45" s="166"/>
      <c r="E45" s="95">
        <f t="shared" ref="E45:J45" si="1">E24+E35+E37+E40+E42+E44</f>
        <v>440</v>
      </c>
      <c r="F45" s="95">
        <f t="shared" si="1"/>
        <v>1711.2</v>
      </c>
      <c r="G45" s="95">
        <f t="shared" si="1"/>
        <v>3056.4</v>
      </c>
      <c r="H45" s="95">
        <f t="shared" si="1"/>
        <v>1066</v>
      </c>
      <c r="I45" s="95">
        <f t="shared" si="1"/>
        <v>5201.6000000000004</v>
      </c>
      <c r="J45" s="95">
        <f t="shared" si="1"/>
        <v>0</v>
      </c>
    </row>
    <row r="46" spans="1:10" ht="21" customHeight="1" x14ac:dyDescent="0.25">
      <c r="A46" s="161" t="s">
        <v>210</v>
      </c>
      <c r="B46" s="162"/>
      <c r="C46" s="162"/>
      <c r="D46" s="163"/>
      <c r="E46" s="93">
        <f t="shared" ref="E46:J46" si="2">E45</f>
        <v>440</v>
      </c>
      <c r="F46" s="93">
        <f t="shared" si="2"/>
        <v>1711.2</v>
      </c>
      <c r="G46" s="93">
        <f t="shared" si="2"/>
        <v>3056.4</v>
      </c>
      <c r="H46" s="93">
        <f t="shared" si="2"/>
        <v>1066</v>
      </c>
      <c r="I46" s="93">
        <f t="shared" si="2"/>
        <v>5201.6000000000004</v>
      </c>
      <c r="J46" s="93">
        <f t="shared" si="2"/>
        <v>0</v>
      </c>
    </row>
    <row r="47" spans="1:10" ht="23.25" customHeight="1" x14ac:dyDescent="0.25">
      <c r="A47" s="167" t="s">
        <v>90</v>
      </c>
      <c r="B47" s="168"/>
      <c r="C47" s="168"/>
      <c r="D47" s="169"/>
      <c r="E47" s="93"/>
      <c r="F47" s="93"/>
      <c r="G47" s="93"/>
      <c r="H47" s="93"/>
      <c r="I47" s="93"/>
      <c r="J47" s="93"/>
    </row>
    <row r="48" spans="1:10" x14ac:dyDescent="0.25">
      <c r="A48" s="17"/>
      <c r="B48" s="17"/>
      <c r="C48" s="17"/>
      <c r="D48" s="17"/>
      <c r="E48" s="104"/>
      <c r="F48" s="104"/>
      <c r="G48" s="104"/>
      <c r="H48" s="104"/>
      <c r="I48" s="104"/>
      <c r="J48" s="104"/>
    </row>
    <row r="49" spans="1:10" x14ac:dyDescent="0.25">
      <c r="A49" s="17"/>
      <c r="B49" s="17"/>
      <c r="C49" s="133" t="s">
        <v>14</v>
      </c>
      <c r="D49" s="133"/>
      <c r="E49" s="133"/>
      <c r="F49" s="85"/>
      <c r="G49" s="133" t="s">
        <v>126</v>
      </c>
      <c r="H49" s="133"/>
      <c r="I49" s="133"/>
      <c r="J49" s="133"/>
    </row>
    <row r="50" spans="1:10" x14ac:dyDescent="0.25">
      <c r="A50" s="17"/>
      <c r="B50" s="17"/>
      <c r="C50" s="17"/>
      <c r="D50" s="17"/>
      <c r="E50" s="104"/>
      <c r="F50" s="104"/>
      <c r="G50" s="104"/>
      <c r="H50" s="104"/>
      <c r="I50" s="104"/>
      <c r="J50" s="104"/>
    </row>
    <row r="51" spans="1:10" x14ac:dyDescent="0.25">
      <c r="A51" s="17"/>
      <c r="B51" s="17"/>
      <c r="C51" s="105"/>
      <c r="D51" s="17"/>
      <c r="E51" s="104"/>
      <c r="F51" s="104"/>
      <c r="G51" s="104"/>
      <c r="H51" s="104"/>
      <c r="I51" s="104"/>
      <c r="J51" s="104"/>
    </row>
    <row r="52" spans="1:10" x14ac:dyDescent="0.25">
      <c r="A52" s="17"/>
      <c r="B52" s="17"/>
      <c r="C52" s="17"/>
      <c r="D52" s="17"/>
      <c r="E52" s="104"/>
      <c r="F52" s="104"/>
      <c r="G52" s="104"/>
      <c r="H52" s="104"/>
      <c r="I52" s="104"/>
      <c r="J52" s="104"/>
    </row>
    <row r="53" spans="1:10" x14ac:dyDescent="0.25">
      <c r="A53" s="17"/>
      <c r="B53" s="17"/>
      <c r="C53" s="17"/>
      <c r="D53" s="17"/>
      <c r="E53" s="104"/>
      <c r="F53" s="104"/>
      <c r="G53" s="104"/>
      <c r="H53" s="104"/>
      <c r="I53" s="104"/>
      <c r="J53" s="104"/>
    </row>
    <row r="54" spans="1:10" x14ac:dyDescent="0.25">
      <c r="A54" s="17"/>
      <c r="B54" s="17"/>
      <c r="C54" s="17"/>
      <c r="D54" s="17"/>
      <c r="E54" s="104"/>
      <c r="F54" s="104"/>
      <c r="G54" s="104"/>
      <c r="H54" s="104"/>
      <c r="I54" s="104"/>
      <c r="J54" s="104"/>
    </row>
    <row r="55" spans="1:10" x14ac:dyDescent="0.25">
      <c r="A55" s="17"/>
      <c r="B55" s="17"/>
      <c r="C55" s="133" t="s">
        <v>15</v>
      </c>
      <c r="D55" s="133"/>
      <c r="E55" s="133"/>
      <c r="F55" s="85"/>
      <c r="G55" s="133"/>
      <c r="H55" s="133"/>
      <c r="I55" s="133"/>
      <c r="J55" s="133"/>
    </row>
  </sheetData>
  <mergeCells count="31">
    <mergeCell ref="A9:J9"/>
    <mergeCell ref="A1:D1"/>
    <mergeCell ref="A2:D2"/>
    <mergeCell ref="A3:D3"/>
    <mergeCell ref="A6:J6"/>
    <mergeCell ref="A7:J7"/>
    <mergeCell ref="A40:D40"/>
    <mergeCell ref="A10:J10"/>
    <mergeCell ref="A12:J12"/>
    <mergeCell ref="A14:A16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24:D24"/>
    <mergeCell ref="A35:D35"/>
    <mergeCell ref="A37:D37"/>
    <mergeCell ref="C55:E55"/>
    <mergeCell ref="G55:J55"/>
    <mergeCell ref="A42:D42"/>
    <mergeCell ref="A44:D44"/>
    <mergeCell ref="A45:D45"/>
    <mergeCell ref="A46:D46"/>
    <mergeCell ref="A47:D47"/>
    <mergeCell ref="C49:E49"/>
    <mergeCell ref="G49:J4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8" workbookViewId="0">
      <selection activeCell="A5" sqref="A5:I5"/>
    </sheetView>
  </sheetViews>
  <sheetFormatPr defaultRowHeight="15" x14ac:dyDescent="0.25"/>
  <cols>
    <col min="2" max="2" width="13.140625" customWidth="1"/>
    <col min="4" max="4" width="16.140625" customWidth="1"/>
    <col min="5" max="5" width="10.140625" customWidth="1"/>
    <col min="6" max="6" width="13" customWidth="1"/>
    <col min="7" max="7" width="12.140625" customWidth="1"/>
    <col min="9" max="9" width="13.140625" customWidth="1"/>
  </cols>
  <sheetData>
    <row r="1" spans="1:9" ht="15.75" x14ac:dyDescent="0.25">
      <c r="A1" s="192" t="s">
        <v>23</v>
      </c>
      <c r="B1" s="192"/>
      <c r="C1" s="192"/>
      <c r="D1" s="193" t="s">
        <v>70</v>
      </c>
      <c r="E1" s="193"/>
      <c r="F1" s="193"/>
      <c r="G1" s="193"/>
      <c r="H1" s="193"/>
      <c r="I1" s="193"/>
    </row>
    <row r="2" spans="1:9" ht="16.5" x14ac:dyDescent="0.25">
      <c r="A2" s="192" t="s">
        <v>2</v>
      </c>
      <c r="B2" s="192"/>
      <c r="C2" s="192"/>
      <c r="D2" s="194" t="s">
        <v>227</v>
      </c>
      <c r="E2" s="194"/>
      <c r="F2" s="194"/>
      <c r="G2" s="194"/>
      <c r="H2" s="194"/>
      <c r="I2" s="194"/>
    </row>
    <row r="3" spans="1:9" ht="16.5" x14ac:dyDescent="0.25">
      <c r="A3" s="195" t="s">
        <v>228</v>
      </c>
      <c r="B3" s="195"/>
      <c r="C3" s="195"/>
      <c r="E3" s="106" t="s">
        <v>229</v>
      </c>
      <c r="F3" s="106"/>
      <c r="G3" s="106"/>
      <c r="H3" s="106"/>
    </row>
    <row r="4" spans="1:9" ht="20.25" x14ac:dyDescent="0.25">
      <c r="A4" s="196" t="s">
        <v>230</v>
      </c>
      <c r="B4" s="196"/>
      <c r="C4" s="196"/>
      <c r="D4" s="196"/>
      <c r="E4" s="196"/>
      <c r="F4" s="196"/>
      <c r="G4" s="196"/>
      <c r="H4" s="196"/>
      <c r="I4" s="196"/>
    </row>
    <row r="5" spans="1:9" ht="18.75" x14ac:dyDescent="0.25">
      <c r="A5" s="184" t="s">
        <v>255</v>
      </c>
      <c r="B5" s="184"/>
      <c r="C5" s="184"/>
      <c r="D5" s="184"/>
      <c r="E5" s="184"/>
      <c r="F5" s="184"/>
      <c r="G5" s="184"/>
      <c r="H5" s="184"/>
      <c r="I5" s="184"/>
    </row>
    <row r="6" spans="1:9" ht="18.75" x14ac:dyDescent="0.25">
      <c r="A6" s="184" t="s">
        <v>231</v>
      </c>
      <c r="B6" s="184"/>
      <c r="C6" s="184"/>
      <c r="D6" s="184"/>
      <c r="E6" s="184"/>
      <c r="F6" s="184"/>
      <c r="G6" s="184"/>
      <c r="H6" s="184"/>
      <c r="I6" s="184"/>
    </row>
    <row r="7" spans="1:9" ht="16.5" x14ac:dyDescent="0.25">
      <c r="B7" s="185"/>
      <c r="C7" s="185"/>
    </row>
    <row r="8" spans="1:9" ht="16.5" x14ac:dyDescent="0.25">
      <c r="B8" s="107"/>
      <c r="C8" s="107"/>
      <c r="D8" s="108" t="s">
        <v>253</v>
      </c>
    </row>
    <row r="9" spans="1:9" ht="16.5" x14ac:dyDescent="0.25">
      <c r="D9" s="108" t="s">
        <v>254</v>
      </c>
    </row>
    <row r="10" spans="1:9" ht="16.5" x14ac:dyDescent="0.25">
      <c r="A10" s="109" t="s">
        <v>232</v>
      </c>
      <c r="B10" s="110"/>
    </row>
    <row r="11" spans="1:9" ht="16.5" x14ac:dyDescent="0.25">
      <c r="A11" s="186" t="s">
        <v>233</v>
      </c>
      <c r="B11" s="188" t="s">
        <v>234</v>
      </c>
      <c r="C11" s="189" t="s">
        <v>235</v>
      </c>
      <c r="D11" s="189" t="s">
        <v>236</v>
      </c>
      <c r="E11" s="189" t="s">
        <v>237</v>
      </c>
      <c r="F11" s="190" t="s">
        <v>238</v>
      </c>
      <c r="G11" s="191"/>
      <c r="H11" s="191"/>
      <c r="I11" s="188" t="s">
        <v>239</v>
      </c>
    </row>
    <row r="12" spans="1:9" ht="31.5" x14ac:dyDescent="0.25">
      <c r="A12" s="187"/>
      <c r="B12" s="188"/>
      <c r="C12" s="189"/>
      <c r="D12" s="189"/>
      <c r="E12" s="189"/>
      <c r="F12" s="40" t="s">
        <v>240</v>
      </c>
      <c r="G12" s="40" t="s">
        <v>241</v>
      </c>
      <c r="H12" s="40" t="s">
        <v>242</v>
      </c>
      <c r="I12" s="188"/>
    </row>
    <row r="13" spans="1:9" ht="25.5" customHeight="1" x14ac:dyDescent="0.25">
      <c r="A13" s="111">
        <v>1</v>
      </c>
      <c r="B13" s="112"/>
      <c r="C13" s="113" t="s">
        <v>243</v>
      </c>
      <c r="D13" s="114"/>
      <c r="E13" s="115" t="s">
        <v>244</v>
      </c>
      <c r="F13" s="116">
        <v>1711.2</v>
      </c>
      <c r="G13" s="116">
        <v>1711.2</v>
      </c>
      <c r="H13" s="115"/>
      <c r="I13" s="117"/>
    </row>
    <row r="14" spans="1:9" ht="23.25" customHeight="1" x14ac:dyDescent="0.25">
      <c r="A14" s="111">
        <v>2</v>
      </c>
      <c r="B14" s="116"/>
      <c r="C14" s="113" t="s">
        <v>245</v>
      </c>
      <c r="D14" s="114"/>
      <c r="E14" s="115" t="s">
        <v>244</v>
      </c>
      <c r="F14" s="116">
        <v>3056.4</v>
      </c>
      <c r="G14" s="116">
        <v>3056.4</v>
      </c>
      <c r="H14" s="115"/>
      <c r="I14" s="117"/>
    </row>
    <row r="15" spans="1:9" ht="23.25" customHeight="1" x14ac:dyDescent="0.25">
      <c r="A15" s="111">
        <v>3</v>
      </c>
      <c r="B15" s="116"/>
      <c r="C15" s="113" t="s">
        <v>246</v>
      </c>
      <c r="D15" s="114"/>
      <c r="E15" s="115" t="s">
        <v>244</v>
      </c>
      <c r="F15" s="118">
        <v>440</v>
      </c>
      <c r="G15" s="118">
        <v>440</v>
      </c>
      <c r="H15" s="115"/>
      <c r="I15" s="117"/>
    </row>
    <row r="16" spans="1:9" ht="24" customHeight="1" x14ac:dyDescent="0.25">
      <c r="A16" s="111">
        <v>4</v>
      </c>
      <c r="B16" s="116"/>
      <c r="C16" s="113" t="s">
        <v>247</v>
      </c>
      <c r="D16" s="114"/>
      <c r="E16" s="115" t="s">
        <v>244</v>
      </c>
      <c r="F16" s="116">
        <v>5201.6000000000004</v>
      </c>
      <c r="G16" s="116">
        <v>5201.6000000000004</v>
      </c>
      <c r="H16" s="115"/>
      <c r="I16" s="117"/>
    </row>
    <row r="17" spans="1:9" ht="19.5" customHeight="1" x14ac:dyDescent="0.25">
      <c r="A17" s="111">
        <v>5</v>
      </c>
      <c r="B17" s="116"/>
      <c r="C17" s="113" t="s">
        <v>248</v>
      </c>
      <c r="D17" s="114"/>
      <c r="E17" s="115" t="s">
        <v>244</v>
      </c>
      <c r="F17" s="116">
        <v>0</v>
      </c>
      <c r="G17" s="116">
        <v>0</v>
      </c>
      <c r="H17" s="115"/>
      <c r="I17" s="117"/>
    </row>
    <row r="18" spans="1:9" ht="24" customHeight="1" x14ac:dyDescent="0.25">
      <c r="A18" s="111">
        <v>6</v>
      </c>
      <c r="B18" s="116"/>
      <c r="C18" s="113" t="s">
        <v>249</v>
      </c>
      <c r="D18" s="114"/>
      <c r="E18" s="115" t="s">
        <v>244</v>
      </c>
      <c r="F18" s="116">
        <v>1066</v>
      </c>
      <c r="G18" s="116">
        <v>1066</v>
      </c>
      <c r="H18" s="115"/>
      <c r="I18" s="117"/>
    </row>
    <row r="19" spans="1:9" ht="39" customHeight="1" x14ac:dyDescent="0.25">
      <c r="A19" s="111">
        <v>7</v>
      </c>
      <c r="B19" s="116"/>
      <c r="C19" s="113" t="s">
        <v>250</v>
      </c>
      <c r="D19" s="114"/>
      <c r="E19" s="115" t="s">
        <v>244</v>
      </c>
      <c r="F19" s="116">
        <v>0</v>
      </c>
      <c r="G19" s="116">
        <v>0</v>
      </c>
      <c r="H19" s="115"/>
      <c r="I19" s="119"/>
    </row>
    <row r="20" spans="1:9" ht="17.25" x14ac:dyDescent="0.3">
      <c r="A20" s="120"/>
      <c r="B20" s="120"/>
      <c r="C20" s="120"/>
      <c r="D20" s="120"/>
      <c r="E20" s="120"/>
      <c r="F20" s="120"/>
      <c r="G20" s="120"/>
      <c r="H20" s="120"/>
      <c r="I20" s="120"/>
    </row>
    <row r="21" spans="1:9" ht="17.25" x14ac:dyDescent="0.3">
      <c r="A21" s="120"/>
      <c r="B21" s="120"/>
      <c r="C21" s="120"/>
      <c r="D21" s="120"/>
      <c r="E21" s="183" t="s">
        <v>251</v>
      </c>
      <c r="F21" s="183"/>
      <c r="G21" s="183"/>
      <c r="H21" s="183"/>
      <c r="I21" s="183"/>
    </row>
    <row r="22" spans="1:9" ht="17.25" x14ac:dyDescent="0.3">
      <c r="A22" s="107" t="s">
        <v>252</v>
      </c>
      <c r="B22" s="120"/>
      <c r="C22" s="120"/>
      <c r="D22" s="120"/>
      <c r="E22" s="120"/>
      <c r="F22" s="120"/>
      <c r="G22" s="120"/>
      <c r="H22" s="120"/>
      <c r="I22" s="120"/>
    </row>
    <row r="23" spans="1:9" ht="17.25" x14ac:dyDescent="0.3">
      <c r="A23" s="120"/>
      <c r="B23" s="120"/>
      <c r="C23" s="120"/>
      <c r="D23" s="120"/>
      <c r="E23" s="120"/>
      <c r="F23" s="120"/>
      <c r="G23" s="120"/>
      <c r="H23" s="120"/>
      <c r="I23" s="120"/>
    </row>
    <row r="24" spans="1:9" ht="17.25" x14ac:dyDescent="0.3">
      <c r="A24" s="120"/>
      <c r="B24" s="120"/>
      <c r="C24" s="120"/>
      <c r="D24" s="120"/>
      <c r="E24" s="120"/>
      <c r="F24" s="120"/>
      <c r="G24" s="120"/>
      <c r="H24" s="120"/>
      <c r="I24" s="120"/>
    </row>
    <row r="25" spans="1:9" ht="17.25" x14ac:dyDescent="0.3">
      <c r="A25" s="120"/>
      <c r="B25" s="120"/>
      <c r="C25" s="120"/>
      <c r="D25" s="120"/>
      <c r="E25" s="120"/>
      <c r="F25" s="120"/>
      <c r="G25" s="120"/>
      <c r="H25" s="120"/>
      <c r="I25" s="120"/>
    </row>
  </sheetData>
  <mergeCells count="17">
    <mergeCell ref="A4:I4"/>
    <mergeCell ref="A1:C1"/>
    <mergeCell ref="D1:I1"/>
    <mergeCell ref="A2:C2"/>
    <mergeCell ref="D2:I2"/>
    <mergeCell ref="A3:C3"/>
    <mergeCell ref="E21:I21"/>
    <mergeCell ref="A5:I5"/>
    <mergeCell ref="A6:I6"/>
    <mergeCell ref="B7:C7"/>
    <mergeCell ref="A11:A12"/>
    <mergeCell ref="B11:B12"/>
    <mergeCell ref="C11:C12"/>
    <mergeCell ref="D11:D12"/>
    <mergeCell ref="E11:E12"/>
    <mergeCell ref="F11:H11"/>
    <mergeCell ref="I11:I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16CĐMTT1.TTCNMTP2</vt:lpstr>
      <vt:lpstr>16CĐMTT2.TTCNMTP2</vt:lpstr>
      <vt:lpstr>16CĐMTT1.TTCNMTP3</vt:lpstr>
      <vt:lpstr>16CĐMTT2.TTCNMTP3</vt:lpstr>
      <vt:lpstr>16CĐMTT1.ĐACNMTP</vt:lpstr>
      <vt:lpstr>16CDDMTT2.ĐACNMTP</vt:lpstr>
      <vt:lpstr>17C1-CNM1.TTCNSXMCN1</vt:lpstr>
      <vt:lpstr>17C1CNM2.TTCNSXMCN1</vt:lpstr>
      <vt:lpstr>17C1-CNM1.TTCNSXMCN2</vt:lpstr>
      <vt:lpstr>17C1-CNM2.TTCNSXMCN2</vt:lpstr>
      <vt:lpstr>17C1-CNM1.TKR</vt:lpstr>
      <vt:lpstr>17C1-CNM2.TKR</vt:lpstr>
      <vt:lpstr>17C1-CNM1.PTMTMNC</vt:lpstr>
      <vt:lpstr>17C1-CNM2.PTMTMNC</vt:lpstr>
      <vt:lpstr>17C1-CNM1.ĐA2</vt:lpstr>
      <vt:lpstr>17C1-CNM2.ĐA2</vt:lpstr>
      <vt:lpstr>18C1-CNM1.2.MTP1</vt:lpstr>
      <vt:lpstr>17T4-CNM1.MTP1</vt:lpstr>
      <vt:lpstr>18T4-CNM1.TB&amp;BTMCN</vt:lpstr>
      <vt:lpstr>16TC-MTT.TTKT2</vt:lpstr>
      <vt:lpstr>16TC-MTT.TTMAJK</vt:lpstr>
      <vt:lpstr>TONGHOP</vt:lpstr>
      <vt:lpstr>PHIEUDENGHI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cp:lastPrinted>2018-03-20T04:02:44Z</cp:lastPrinted>
  <dcterms:created xsi:type="dcterms:W3CDTF">2018-03-15T07:31:18Z</dcterms:created>
  <dcterms:modified xsi:type="dcterms:W3CDTF">2018-09-11T15:42:30Z</dcterms:modified>
</cp:coreProperties>
</file>